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BYFS12019\users$\Select-TA\My Documents\History\Historic Buildings Information\Miscellaneous Information\"/>
    </mc:Choice>
  </mc:AlternateContent>
  <bookViews>
    <workbookView xWindow="32760" yWindow="32760" windowWidth="11220" windowHeight="6420"/>
  </bookViews>
  <sheets>
    <sheet name="Sheet1" sheetId="1" r:id="rId1"/>
  </sheets>
  <definedNames>
    <definedName name="_xlnm.Print_Titles" localSheetId="0">Sheet1!$1:$1</definedName>
  </definedNames>
  <calcPr calcId="977461" fullCalcOnLoad="1"/>
</workbook>
</file>

<file path=xl/calcChain.xml><?xml version="1.0" encoding="utf-8"?>
<calcChain xmlns="http://schemas.openxmlformats.org/spreadsheetml/2006/main">
  <c r="F8" i="1" l="1"/>
  <c r="F29" i="1"/>
  <c r="F38" i="1"/>
  <c r="F84" i="1"/>
  <c r="F135" i="1"/>
  <c r="F137" i="1"/>
  <c r="F167" i="1"/>
  <c r="F171" i="1"/>
</calcChain>
</file>

<file path=xl/sharedStrings.xml><?xml version="1.0" encoding="utf-8"?>
<sst xmlns="http://schemas.openxmlformats.org/spreadsheetml/2006/main" count="1265" uniqueCount="465">
  <si>
    <t>Building</t>
  </si>
  <si>
    <t>Work</t>
  </si>
  <si>
    <t>Area</t>
  </si>
  <si>
    <t>Contractor</t>
  </si>
  <si>
    <t>Year/Mo.</t>
  </si>
  <si>
    <t>Cost</t>
  </si>
  <si>
    <t>Detail</t>
  </si>
  <si>
    <t>BHS</t>
  </si>
  <si>
    <t>Carpentry</t>
  </si>
  <si>
    <t>Outhouse</t>
  </si>
  <si>
    <t>"10 Feet by 5 Feet with a partition in the Middle"</t>
  </si>
  <si>
    <t>interior</t>
  </si>
  <si>
    <t>downstairs partitions, stairs, hearths and flooring</t>
  </si>
  <si>
    <t>Exterior</t>
  </si>
  <si>
    <t xml:space="preserve">Turret vane, fence, </t>
  </si>
  <si>
    <t>Upstairs, plaster and panel walls and arched ceiling. Movable seats</t>
  </si>
  <si>
    <t>Squire</t>
  </si>
  <si>
    <t>1791/8</t>
  </si>
  <si>
    <t>Window sash repair</t>
  </si>
  <si>
    <t>Cupola</t>
  </si>
  <si>
    <t>1803 aft.</t>
  </si>
  <si>
    <t>Bell re-casting</t>
  </si>
  <si>
    <t>Masonry</t>
  </si>
  <si>
    <t>chimney</t>
  </si>
  <si>
    <t>Moody</t>
  </si>
  <si>
    <t>South chimney</t>
  </si>
  <si>
    <t>Painting</t>
  </si>
  <si>
    <t>1809 aft.</t>
  </si>
  <si>
    <t>Red spanish brown</t>
  </si>
  <si>
    <t>Door</t>
  </si>
  <si>
    <t>1870 circa</t>
  </si>
  <si>
    <t>New front entry doors</t>
  </si>
  <si>
    <t xml:space="preserve">1890’s </t>
  </si>
  <si>
    <t>re-laid bricks in the northeast corner</t>
  </si>
  <si>
    <t>Hayes</t>
  </si>
  <si>
    <t>1947/1</t>
  </si>
  <si>
    <t>Brick work</t>
  </si>
  <si>
    <t>Tuttle</t>
  </si>
  <si>
    <t>1948/12</t>
  </si>
  <si>
    <t>Morgan</t>
  </si>
  <si>
    <t>fence</t>
  </si>
  <si>
    <t>Cole</t>
  </si>
  <si>
    <t>1951/6</t>
  </si>
  <si>
    <t>1/2 fence</t>
  </si>
  <si>
    <t>re-roof</t>
  </si>
  <si>
    <t>Roof</t>
  </si>
  <si>
    <t>Bassett</t>
  </si>
  <si>
    <t>1954/6</t>
  </si>
  <si>
    <t>and painting</t>
  </si>
  <si>
    <t>repair</t>
  </si>
  <si>
    <t>1955/8</t>
  </si>
  <si>
    <t>material</t>
  </si>
  <si>
    <t>tree removal</t>
  </si>
  <si>
    <t>trees</t>
  </si>
  <si>
    <t>Kelly</t>
  </si>
  <si>
    <t>1964/11</t>
  </si>
  <si>
    <t>dead elm</t>
  </si>
  <si>
    <t>1967 bef</t>
  </si>
  <si>
    <t>pointing</t>
  </si>
  <si>
    <t>1967 Jan</t>
  </si>
  <si>
    <t>Door repair</t>
  </si>
  <si>
    <t>1968 circa</t>
  </si>
  <si>
    <t>repoint (acc. to Lautenschlager)</t>
  </si>
  <si>
    <t>Windows</t>
  </si>
  <si>
    <t>1969 aft.</t>
  </si>
  <si>
    <t>Storm sash</t>
  </si>
  <si>
    <t>Lautenschlager</t>
  </si>
  <si>
    <t>12/12 new sash, first floor to match second floor</t>
  </si>
  <si>
    <t>upper floor</t>
  </si>
  <si>
    <t>Remove T&amp;G and expose oak floor 2nd floor. Access door to attic</t>
  </si>
  <si>
    <t>Plaster</t>
  </si>
  <si>
    <t>Plaster ceiling</t>
  </si>
  <si>
    <t>Insulation</t>
  </si>
  <si>
    <t>2x4 studs and R14 insulation, gypsum board and skim coat plaster</t>
  </si>
  <si>
    <t>Plumbing</t>
  </si>
  <si>
    <t>site</t>
  </si>
  <si>
    <t>Septic installation; tank and field</t>
  </si>
  <si>
    <t>removal</t>
  </si>
  <si>
    <t>Electrical</t>
  </si>
  <si>
    <t xml:space="preserve"> </t>
  </si>
  <si>
    <t>heat</t>
  </si>
  <si>
    <t>lighting</t>
  </si>
  <si>
    <t>Repair cornice southwest corner</t>
  </si>
  <si>
    <t>install Firedoor exit 1st floor</t>
  </si>
  <si>
    <t>crawlspace</t>
  </si>
  <si>
    <t>4 mil vapor barrier, R13 batts with chicken wire, vents</t>
  </si>
  <si>
    <t>Bathroom</t>
  </si>
  <si>
    <t>Install Bathroom</t>
  </si>
  <si>
    <t>Attic</t>
  </si>
  <si>
    <t>R 24</t>
  </si>
  <si>
    <t>1969 c.</t>
  </si>
  <si>
    <t>panel and outlets</t>
  </si>
  <si>
    <t>plastic sheet vapor barrier</t>
  </si>
  <si>
    <t>Entrance hall</t>
  </si>
  <si>
    <t>1970 aft.</t>
  </si>
  <si>
    <t>Replace door</t>
  </si>
  <si>
    <t>OTHM</t>
  </si>
  <si>
    <t>Renovation</t>
  </si>
  <si>
    <t>1976 c.</t>
  </si>
  <si>
    <t>Remodeling project of the OTHM Assoc. 1972-1979</t>
  </si>
  <si>
    <t>SBL</t>
  </si>
  <si>
    <t>Heating</t>
  </si>
  <si>
    <t>Basement</t>
  </si>
  <si>
    <t>Phil's Service</t>
  </si>
  <si>
    <t>1984/10</t>
  </si>
  <si>
    <t>Replacement furnace</t>
  </si>
  <si>
    <t>J.E.Smith</t>
  </si>
  <si>
    <t>1984/12</t>
  </si>
  <si>
    <t>round sash</t>
  </si>
  <si>
    <t>Bids</t>
  </si>
  <si>
    <t>received from Moore and Rodgrigues</t>
  </si>
  <si>
    <t>heating</t>
  </si>
  <si>
    <t>1st Fl</t>
  </si>
  <si>
    <t>New burner and filter</t>
  </si>
  <si>
    <t>Sinopoli</t>
  </si>
  <si>
    <t>1984/6</t>
  </si>
  <si>
    <t>Security</t>
  </si>
  <si>
    <t>Blaisdell</t>
  </si>
  <si>
    <t>1985/3</t>
  </si>
  <si>
    <t>locks</t>
  </si>
  <si>
    <t>Pelletier</t>
  </si>
  <si>
    <t>Remote connection circuit</t>
  </si>
  <si>
    <t>Hamblin</t>
  </si>
  <si>
    <t>1985/5</t>
  </si>
  <si>
    <t>wire protection basement windows</t>
  </si>
  <si>
    <t>Landscaping</t>
  </si>
  <si>
    <t>Southbury Tree Service</t>
  </si>
  <si>
    <t>1985/6</t>
  </si>
  <si>
    <t>Prune trees</t>
  </si>
  <si>
    <t>gutters</t>
  </si>
  <si>
    <t>1988/11</t>
  </si>
  <si>
    <t>1988/12</t>
  </si>
  <si>
    <t>Granite back entry step</t>
  </si>
  <si>
    <t>White Tail Cnst</t>
  </si>
  <si>
    <t>Back entry repair of Termite damage</t>
  </si>
  <si>
    <t>Demolition</t>
  </si>
  <si>
    <t>Flagpole</t>
  </si>
  <si>
    <t>flagpole replacement</t>
  </si>
  <si>
    <t>Rodrigues</t>
  </si>
  <si>
    <t>1988/4</t>
  </si>
  <si>
    <t>upstairs moldings and downstairs</t>
  </si>
  <si>
    <t>carpentry</t>
  </si>
  <si>
    <t>Tykarski</t>
  </si>
  <si>
    <t>1988/6</t>
  </si>
  <si>
    <t>cabinets</t>
  </si>
  <si>
    <t>repair &amp; paint</t>
  </si>
  <si>
    <t>1989/</t>
  </si>
  <si>
    <t>plaque</t>
  </si>
  <si>
    <t>1989/3</t>
  </si>
  <si>
    <t>burst, frozen water line</t>
  </si>
  <si>
    <t>chain &amp; posts</t>
  </si>
  <si>
    <t>1989/8</t>
  </si>
  <si>
    <t>stairway &amp; 2nd floor</t>
  </si>
  <si>
    <t>Utility Rm.</t>
  </si>
  <si>
    <t>1990/10</t>
  </si>
  <si>
    <t>new hot water heater</t>
  </si>
  <si>
    <t>1990/4</t>
  </si>
  <si>
    <t>screen door</t>
  </si>
  <si>
    <t>Porch</t>
  </si>
  <si>
    <t>1990/5</t>
  </si>
  <si>
    <t>deck</t>
  </si>
  <si>
    <t>Monterose</t>
  </si>
  <si>
    <t>1990/7</t>
  </si>
  <si>
    <t>Entrance hand rail</t>
  </si>
  <si>
    <t>Lewis &amp; White</t>
  </si>
  <si>
    <t>1990/8</t>
  </si>
  <si>
    <t>Also repaired weather vane</t>
  </si>
  <si>
    <t>1991/3</t>
  </si>
  <si>
    <t>Repair bell carriage</t>
  </si>
  <si>
    <t>Manz</t>
  </si>
  <si>
    <t>1991/5</t>
  </si>
  <si>
    <t>rebuild</t>
  </si>
  <si>
    <t>Lewis</t>
  </si>
  <si>
    <t>1991/6</t>
  </si>
  <si>
    <t>1992/11</t>
  </si>
  <si>
    <t>walkway</t>
  </si>
  <si>
    <t>Sign</t>
  </si>
  <si>
    <t>Hendricks</t>
  </si>
  <si>
    <t>1992/6</t>
  </si>
  <si>
    <t>1993/4</t>
  </si>
  <si>
    <t>foundation for privy</t>
  </si>
  <si>
    <t>Seman</t>
  </si>
  <si>
    <t>1993/6</t>
  </si>
  <si>
    <t>Moved privy from C. McCarthy to site, repaired</t>
  </si>
  <si>
    <t>Insecticide</t>
  </si>
  <si>
    <t>Terminex</t>
  </si>
  <si>
    <t>Borax treatment</t>
  </si>
  <si>
    <t xml:space="preserve">Painting </t>
  </si>
  <si>
    <t>1993/7</t>
  </si>
  <si>
    <t>soffett</t>
  </si>
  <si>
    <t>1993/8</t>
  </si>
  <si>
    <t>sand and paint deck</t>
  </si>
  <si>
    <t>B.Moore Celtic Blue</t>
  </si>
  <si>
    <t>Moore</t>
  </si>
  <si>
    <t>1993/9</t>
  </si>
  <si>
    <t>Replace threshold upstairs rear</t>
  </si>
  <si>
    <t>Fitzgerald</t>
  </si>
  <si>
    <t>1994/</t>
  </si>
  <si>
    <t>ceiling</t>
  </si>
  <si>
    <t>UV protection sleives</t>
  </si>
  <si>
    <t>painting</t>
  </si>
  <si>
    <t>Ben Moore 1621</t>
  </si>
  <si>
    <t>1994/11</t>
  </si>
  <si>
    <t>front access walkway</t>
  </si>
  <si>
    <t>Archaeology</t>
  </si>
  <si>
    <t>Bellantoni</t>
  </si>
  <si>
    <t>1994/6</t>
  </si>
  <si>
    <t>1994/7</t>
  </si>
  <si>
    <t>Supports, joists</t>
  </si>
  <si>
    <t>1994/9</t>
  </si>
  <si>
    <t>Remove, replace, paint deck &amp; steps</t>
  </si>
  <si>
    <t>Dilley</t>
  </si>
  <si>
    <t>1995/10</t>
  </si>
  <si>
    <t>classroom lighting</t>
  </si>
  <si>
    <t>1995/12</t>
  </si>
  <si>
    <t>Damage front from Carpenter Ants.  Weatherproof architrave</t>
  </si>
  <si>
    <t>Canfield</t>
  </si>
  <si>
    <t>1995/9</t>
  </si>
  <si>
    <t>New fence begun by Cromwell</t>
  </si>
  <si>
    <t>1995-1</t>
  </si>
  <si>
    <t>landscape steps, rear of property</t>
  </si>
  <si>
    <t>remodel</t>
  </si>
  <si>
    <t>1995-12</t>
  </si>
  <si>
    <t>ADA (total costs $5796.34)</t>
  </si>
  <si>
    <t>1995-8</t>
  </si>
  <si>
    <t>Metal handrail for rear steps</t>
  </si>
  <si>
    <t>1996/10</t>
  </si>
  <si>
    <t>Recessed lighting</t>
  </si>
  <si>
    <t>Pine Corp.</t>
  </si>
  <si>
    <t>1997/10</t>
  </si>
  <si>
    <t>Hookup to water service</t>
  </si>
  <si>
    <t>Excavation</t>
  </si>
  <si>
    <t>Stone</t>
  </si>
  <si>
    <t>steps</t>
  </si>
  <si>
    <t>1997/5</t>
  </si>
  <si>
    <t>patch surface of step-stone</t>
  </si>
  <si>
    <t>Analysis</t>
  </si>
  <si>
    <t>Fire-escape</t>
  </si>
  <si>
    <t>Brooks Lab</t>
  </si>
  <si>
    <t>1997/7</t>
  </si>
  <si>
    <t>2.31% lead in paint</t>
  </si>
  <si>
    <t>1998/2</t>
  </si>
  <si>
    <t>flooring</t>
  </si>
  <si>
    <t>1998/4</t>
  </si>
  <si>
    <t>Replace Heat plant; convert from oil to Nat. gas</t>
  </si>
  <si>
    <t>To accomodate new furnace</t>
  </si>
  <si>
    <t>May</t>
  </si>
  <si>
    <t>1998/5</t>
  </si>
  <si>
    <t>Myrtle</t>
  </si>
  <si>
    <t>and interior for carpenter ants</t>
  </si>
  <si>
    <t>Consultation</t>
  </si>
  <si>
    <t>Safe Homes</t>
  </si>
  <si>
    <t>1998/7</t>
  </si>
  <si>
    <t xml:space="preserve">Lead paint abatement spec. </t>
  </si>
  <si>
    <t>1998/8</t>
  </si>
  <si>
    <t>Vault</t>
  </si>
  <si>
    <t>Griswold</t>
  </si>
  <si>
    <t>1999/12</t>
  </si>
  <si>
    <t>Ludorf</t>
  </si>
  <si>
    <t>1999/3</t>
  </si>
  <si>
    <t>Replace threshold downstairs rear</t>
  </si>
  <si>
    <t>1999/4</t>
  </si>
  <si>
    <t>Replace siding damaged by woodpeckers</t>
  </si>
  <si>
    <t>Chase</t>
  </si>
  <si>
    <t>1999/5</t>
  </si>
  <si>
    <t>Historic Paint Analysis</t>
  </si>
  <si>
    <t>RustTech</t>
  </si>
  <si>
    <t>1999/9</t>
  </si>
  <si>
    <t>2000/</t>
  </si>
  <si>
    <t>repair ill-fitting sash</t>
  </si>
  <si>
    <t>Burns</t>
  </si>
  <si>
    <t>2000/10</t>
  </si>
  <si>
    <t>New lighting and fixtures</t>
  </si>
  <si>
    <t>TPS, Inc.</t>
  </si>
  <si>
    <t>new acoustic tile and grid</t>
  </si>
  <si>
    <t>2000/11</t>
  </si>
  <si>
    <t>New heating ductwork</t>
  </si>
  <si>
    <t>pump</t>
  </si>
  <si>
    <t>2000/12</t>
  </si>
  <si>
    <t>New step stone</t>
  </si>
  <si>
    <t>stair riser and moulding</t>
  </si>
  <si>
    <t>Walls, doors and trim</t>
  </si>
  <si>
    <t>sash fittings</t>
  </si>
  <si>
    <t>Flooring</t>
  </si>
  <si>
    <t>Repair broken joist</t>
  </si>
  <si>
    <t>Massey</t>
  </si>
  <si>
    <t>2000/2</t>
  </si>
  <si>
    <t>2000/4</t>
  </si>
  <si>
    <t>Brownell</t>
  </si>
  <si>
    <t>2000/6</t>
  </si>
  <si>
    <t>fuel tank removed</t>
  </si>
  <si>
    <t>2000/8</t>
  </si>
  <si>
    <t>repair deterioration</t>
  </si>
  <si>
    <t>2001/2</t>
  </si>
  <si>
    <t>Bathroom and cloakroom, ceiling</t>
  </si>
  <si>
    <t>Foundation</t>
  </si>
  <si>
    <t>2001/4</t>
  </si>
  <si>
    <t>relay section at water line</t>
  </si>
  <si>
    <t>Repair damage</t>
  </si>
  <si>
    <t>Access</t>
  </si>
  <si>
    <t>Wally B</t>
  </si>
  <si>
    <t>front entry handrail</t>
  </si>
  <si>
    <t>2001/5</t>
  </si>
  <si>
    <t>stairs</t>
  </si>
  <si>
    <t>2002/</t>
  </si>
  <si>
    <t>millwork</t>
  </si>
  <si>
    <t>2002/11</t>
  </si>
  <si>
    <t>new posts</t>
  </si>
  <si>
    <t>White, S.</t>
  </si>
  <si>
    <t>2002/4</t>
  </si>
  <si>
    <t>flashing</t>
  </si>
  <si>
    <t>Hammond &amp; Certa</t>
  </si>
  <si>
    <t>2002/8</t>
  </si>
  <si>
    <t>combined with building exterior paint job</t>
  </si>
  <si>
    <t>Back door, windows, flagpole, outhouse</t>
  </si>
  <si>
    <t>Schmidt Garden</t>
  </si>
  <si>
    <t>2002/9</t>
  </si>
  <si>
    <t>rear bank</t>
  </si>
  <si>
    <t>Patching</t>
  </si>
  <si>
    <t>Recondition</t>
  </si>
  <si>
    <t>Williams</t>
  </si>
  <si>
    <t>2003/10</t>
  </si>
  <si>
    <t>Repair fire damage from arson</t>
  </si>
  <si>
    <t>Pest Control</t>
  </si>
  <si>
    <t>2003/11</t>
  </si>
  <si>
    <t xml:space="preserve">termite Bait traps </t>
  </si>
  <si>
    <t>Survey</t>
  </si>
  <si>
    <t>Sommers</t>
  </si>
  <si>
    <t>Plot plan</t>
  </si>
  <si>
    <t>2003/12</t>
  </si>
  <si>
    <t>Atlantis/Chineese tree of Heaven</t>
  </si>
  <si>
    <t>2003/4</t>
  </si>
  <si>
    <t>Capozzi/Conlan Co.</t>
  </si>
  <si>
    <t>frozen pipe, replace water tank</t>
  </si>
  <si>
    <t>2003/8</t>
  </si>
  <si>
    <t>2004/08</t>
  </si>
  <si>
    <t>wash, treat &amp; repair roof</t>
  </si>
  <si>
    <t>2004/09</t>
  </si>
  <si>
    <t>wash &amp; treat, upkeep</t>
  </si>
  <si>
    <t>wash, scrape access ramp. Office chair rail</t>
  </si>
  <si>
    <t>utilities</t>
  </si>
  <si>
    <t>AAA Alarm</t>
  </si>
  <si>
    <t>2004/11</t>
  </si>
  <si>
    <t>low temperature alarm BHS &amp; OTHM</t>
  </si>
  <si>
    <t>2004/12</t>
  </si>
  <si>
    <t>fence repair</t>
  </si>
  <si>
    <t>2004/3</t>
  </si>
  <si>
    <t>mice</t>
  </si>
  <si>
    <t>Olson</t>
  </si>
  <si>
    <t>frozen pipe</t>
  </si>
  <si>
    <t>wash mildew</t>
  </si>
  <si>
    <t>Tim Conlon</t>
  </si>
  <si>
    <t>2005/03</t>
  </si>
  <si>
    <t>copper fitting on water heater</t>
  </si>
  <si>
    <t>CertaPro</t>
  </si>
  <si>
    <t>2005/05</t>
  </si>
  <si>
    <t>2005/06</t>
  </si>
  <si>
    <t>porch boards</t>
  </si>
  <si>
    <t>repair lower rot (and also SBL porch boards)</t>
  </si>
  <si>
    <t>?</t>
  </si>
  <si>
    <t>faulty heat exchanger- handled by Town</t>
  </si>
  <si>
    <t>2005/09</t>
  </si>
  <si>
    <t>repair roof sheathing</t>
  </si>
  <si>
    <t>2006/09</t>
  </si>
  <si>
    <t xml:space="preserve">replace window wire </t>
  </si>
  <si>
    <t>DaVinci</t>
  </si>
  <si>
    <t xml:space="preserve">deck &amp; columns &amp; soffits </t>
  </si>
  <si>
    <t>repair screen fence</t>
  </si>
  <si>
    <t>stairwell walls</t>
  </si>
  <si>
    <t>replace weather vane</t>
  </si>
  <si>
    <t>remove chicken wire (insulation)</t>
  </si>
  <si>
    <t>2006/12</t>
  </si>
  <si>
    <t>2007/03</t>
  </si>
  <si>
    <t>and also privvy at BHS</t>
  </si>
  <si>
    <t>phone in cloak room</t>
  </si>
  <si>
    <t>EnviroCare</t>
  </si>
  <si>
    <t>2007/04</t>
  </si>
  <si>
    <t>Powder post Beetles</t>
  </si>
  <si>
    <t>Environment</t>
  </si>
  <si>
    <t>CleanSpace</t>
  </si>
  <si>
    <t>re-new Vapor barrier &amp; dehumidifier</t>
  </si>
  <si>
    <t>Termites</t>
  </si>
  <si>
    <t>2007/05</t>
  </si>
  <si>
    <t>Dubos</t>
  </si>
  <si>
    <t>Repair rot</t>
  </si>
  <si>
    <t>2007/12</t>
  </si>
  <si>
    <t>flagpole</t>
  </si>
  <si>
    <t>posts &amp; rope</t>
  </si>
  <si>
    <t>2007/09</t>
  </si>
  <si>
    <t>Flemming</t>
  </si>
  <si>
    <t>handrail, fence, flooring</t>
  </si>
  <si>
    <t>new tile</t>
  </si>
  <si>
    <t>2008/09</t>
  </si>
  <si>
    <t>2008/08</t>
  </si>
  <si>
    <t>repair leak</t>
  </si>
  <si>
    <t>2009/06</t>
  </si>
  <si>
    <t>2009/07</t>
  </si>
  <si>
    <t>replace dehumidifier</t>
  </si>
  <si>
    <t>dehumidifier</t>
  </si>
  <si>
    <t>1799 aft.</t>
  </si>
  <si>
    <t>2008 Fall</t>
  </si>
  <si>
    <t>Talarico</t>
  </si>
  <si>
    <t>septic</t>
  </si>
  <si>
    <t>maintenance</t>
  </si>
  <si>
    <t>clean-out</t>
  </si>
  <si>
    <t>new carpet</t>
  </si>
  <si>
    <t>2009/11</t>
  </si>
  <si>
    <t>Carpet Plus</t>
  </si>
  <si>
    <t>2009/9</t>
  </si>
  <si>
    <t>done?</t>
  </si>
  <si>
    <t>MirabilioAbsolute Estate</t>
  </si>
  <si>
    <t>2010/3</t>
  </si>
  <si>
    <t>furnace</t>
  </si>
  <si>
    <t>2010/2</t>
  </si>
  <si>
    <t>2010/6</t>
  </si>
  <si>
    <t>ridge vent</t>
  </si>
  <si>
    <t xml:space="preserve">drain </t>
  </si>
  <si>
    <t>2010/7</t>
  </si>
  <si>
    <t>Privy roof bleach</t>
  </si>
  <si>
    <t>2010/8</t>
  </si>
  <si>
    <t>2010/4</t>
  </si>
  <si>
    <t>2010/9</t>
  </si>
  <si>
    <t>seal gaps</t>
  </si>
  <si>
    <t>handrail, entry steps</t>
  </si>
  <si>
    <t>2010/11</t>
  </si>
  <si>
    <t>and BHS door</t>
  </si>
  <si>
    <t>Repair</t>
  </si>
  <si>
    <t>2009/10</t>
  </si>
  <si>
    <t>siding and flagpole</t>
  </si>
  <si>
    <t>cleaning</t>
  </si>
  <si>
    <t>2010/10</t>
  </si>
  <si>
    <t>foundation collapse</t>
  </si>
  <si>
    <t>rails &amp; posts</t>
  </si>
  <si>
    <t>2011/9</t>
  </si>
  <si>
    <t>2011/6</t>
  </si>
  <si>
    <t>ramp</t>
  </si>
  <si>
    <t>2015/4</t>
  </si>
  <si>
    <t>Town</t>
  </si>
  <si>
    <t>2019/8</t>
  </si>
  <si>
    <t>south side</t>
  </si>
  <si>
    <t>Wash</t>
  </si>
  <si>
    <t>exterior</t>
  </si>
  <si>
    <t>2020/2</t>
  </si>
  <si>
    <t>Rumour. Not officially reported</t>
  </si>
  <si>
    <t>widows</t>
  </si>
  <si>
    <t>paint</t>
  </si>
  <si>
    <t>trim</t>
  </si>
  <si>
    <t>2020/8</t>
  </si>
  <si>
    <t>Fire escapes</t>
  </si>
  <si>
    <t>Adjust sill. Replace bases of casings.</t>
  </si>
  <si>
    <t>Scholar</t>
  </si>
  <si>
    <t>2015/10</t>
  </si>
  <si>
    <t>reproduce historic colors. Matching grant</t>
  </si>
  <si>
    <t>Epoxy fill to rot on north east window casings and sills</t>
  </si>
  <si>
    <t>2012/10</t>
  </si>
  <si>
    <t>scrape &amp; paint</t>
  </si>
  <si>
    <t>Posts</t>
  </si>
  <si>
    <t>roof</t>
  </si>
  <si>
    <t>rails &amp; posts &amp; steps</t>
  </si>
  <si>
    <t>stone steps</t>
  </si>
  <si>
    <t>2021/05</t>
  </si>
  <si>
    <t>Stabilize front entry steps.</t>
  </si>
  <si>
    <t>New construction</t>
  </si>
  <si>
    <t>2012/</t>
  </si>
  <si>
    <t>replacement wood roof, repairs and paint due to ice damming of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</si>
</sst>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m/d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NumberFormat="1" applyFont="1" applyFill="1" applyBorder="1" applyAlignment="1" applyProtection="1"/>
    <xf numFmtId="7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7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left"/>
    </xf>
    <xf numFmtId="7" fontId="4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6"/>
  <sheetViews>
    <sheetView tabSelected="1" zoomScaleNormal="100" workbookViewId="0">
      <pane ySplit="1" topLeftCell="A2" activePane="bottomLeft" state="frozen"/>
      <selection pane="bottomLeft" activeCell="A29" sqref="A29"/>
    </sheetView>
  </sheetViews>
  <sheetFormatPr defaultColWidth="8" defaultRowHeight="12.75" x14ac:dyDescent="0.2"/>
  <cols>
    <col min="1" max="1" width="11" style="1" customWidth="1"/>
    <col min="2" max="2" width="15.85546875" style="1" customWidth="1"/>
    <col min="3" max="3" width="13.140625" style="1" customWidth="1"/>
    <col min="4" max="4" width="13.28515625" style="1" customWidth="1"/>
    <col min="5" max="5" width="12" style="8" customWidth="1"/>
    <col min="6" max="6" width="13.7109375" style="2" customWidth="1"/>
    <col min="7" max="7" width="59" style="6" customWidth="1"/>
    <col min="8" max="16384" width="8" style="1"/>
  </cols>
  <sheetData>
    <row r="1" spans="1:8" s="3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7" t="s">
        <v>4</v>
      </c>
      <c r="F1" s="4" t="s">
        <v>5</v>
      </c>
      <c r="G1" s="5" t="s">
        <v>6</v>
      </c>
      <c r="H1" s="5"/>
    </row>
    <row r="2" spans="1:8" s="3" customFormat="1" x14ac:dyDescent="0.2">
      <c r="A2" s="1" t="s">
        <v>96</v>
      </c>
      <c r="B2" s="16" t="s">
        <v>49</v>
      </c>
      <c r="C2" s="13" t="s">
        <v>441</v>
      </c>
      <c r="D2" s="16" t="s">
        <v>437</v>
      </c>
      <c r="E2" s="17" t="s">
        <v>460</v>
      </c>
      <c r="F2" s="2"/>
      <c r="G2" s="15" t="s">
        <v>461</v>
      </c>
      <c r="H2" s="1"/>
    </row>
    <row r="3" spans="1:8" s="3" customFormat="1" x14ac:dyDescent="0.2">
      <c r="A3" s="1" t="s">
        <v>7</v>
      </c>
      <c r="B3" s="13" t="s">
        <v>49</v>
      </c>
      <c r="C3" s="13" t="s">
        <v>448</v>
      </c>
      <c r="D3" s="13" t="s">
        <v>437</v>
      </c>
      <c r="E3" s="14" t="s">
        <v>447</v>
      </c>
      <c r="F3" s="2"/>
      <c r="G3" s="15" t="s">
        <v>449</v>
      </c>
      <c r="H3" s="1"/>
    </row>
    <row r="4" spans="1:8" s="3" customFormat="1" x14ac:dyDescent="0.2">
      <c r="A4" s="1" t="s">
        <v>7</v>
      </c>
      <c r="B4" s="13" t="s">
        <v>445</v>
      </c>
      <c r="C4" s="13" t="s">
        <v>446</v>
      </c>
      <c r="D4" s="13" t="s">
        <v>437</v>
      </c>
      <c r="E4" s="14" t="s">
        <v>447</v>
      </c>
      <c r="F4" s="2"/>
      <c r="G4" s="15"/>
      <c r="H4" s="1"/>
    </row>
    <row r="5" spans="1:8" s="3" customFormat="1" x14ac:dyDescent="0.2">
      <c r="A5" s="1" t="s">
        <v>7</v>
      </c>
      <c r="B5" s="13" t="s">
        <v>49</v>
      </c>
      <c r="C5" s="13" t="s">
        <v>444</v>
      </c>
      <c r="D5" s="13" t="s">
        <v>437</v>
      </c>
      <c r="E5" s="14" t="s">
        <v>447</v>
      </c>
      <c r="F5" s="2"/>
      <c r="G5" s="15" t="s">
        <v>453</v>
      </c>
      <c r="H5" s="1"/>
    </row>
    <row r="6" spans="1:8" s="3" customFormat="1" x14ac:dyDescent="0.2">
      <c r="A6" s="1" t="s">
        <v>7</v>
      </c>
      <c r="B6" s="13" t="s">
        <v>440</v>
      </c>
      <c r="C6" s="13" t="s">
        <v>441</v>
      </c>
      <c r="D6" s="13" t="s">
        <v>437</v>
      </c>
      <c r="E6" s="14" t="s">
        <v>442</v>
      </c>
      <c r="F6" s="2"/>
      <c r="G6" s="15" t="s">
        <v>443</v>
      </c>
      <c r="H6" s="1"/>
    </row>
    <row r="7" spans="1:8" x14ac:dyDescent="0.2">
      <c r="A7" s="1" t="s">
        <v>7</v>
      </c>
      <c r="B7" s="1" t="s">
        <v>49</v>
      </c>
      <c r="C7" s="1" t="s">
        <v>40</v>
      </c>
      <c r="D7" s="13" t="s">
        <v>437</v>
      </c>
      <c r="E7" s="14" t="s">
        <v>438</v>
      </c>
      <c r="G7" s="15" t="s">
        <v>439</v>
      </c>
    </row>
    <row r="8" spans="1:8" s="3" customFormat="1" x14ac:dyDescent="0.2">
      <c r="A8" s="18" t="s">
        <v>100</v>
      </c>
      <c r="B8" s="10" t="s">
        <v>49</v>
      </c>
      <c r="C8" s="10" t="s">
        <v>233</v>
      </c>
      <c r="D8" s="10" t="s">
        <v>114</v>
      </c>
      <c r="E8" s="11" t="s">
        <v>436</v>
      </c>
      <c r="F8" s="12">
        <f>150+98</f>
        <v>248</v>
      </c>
      <c r="G8" s="10" t="s">
        <v>459</v>
      </c>
    </row>
    <row r="9" spans="1:8" s="3" customFormat="1" x14ac:dyDescent="0.2">
      <c r="A9" s="1" t="s">
        <v>96</v>
      </c>
      <c r="B9" s="13" t="s">
        <v>445</v>
      </c>
      <c r="C9" s="13" t="s">
        <v>441</v>
      </c>
      <c r="D9" s="13" t="s">
        <v>450</v>
      </c>
      <c r="E9" s="14" t="s">
        <v>451</v>
      </c>
      <c r="F9" s="2">
        <v>224000</v>
      </c>
      <c r="G9" s="15" t="s">
        <v>452</v>
      </c>
      <c r="H9" s="1"/>
    </row>
    <row r="10" spans="1:8" x14ac:dyDescent="0.2">
      <c r="A10" s="1" t="s">
        <v>7</v>
      </c>
      <c r="B10" s="1" t="s">
        <v>49</v>
      </c>
      <c r="C10" s="16" t="s">
        <v>457</v>
      </c>
      <c r="D10" s="13"/>
      <c r="E10" s="14" t="s">
        <v>463</v>
      </c>
      <c r="G10" s="15" t="s">
        <v>464</v>
      </c>
    </row>
    <row r="11" spans="1:8" s="3" customFormat="1" x14ac:dyDescent="0.2">
      <c r="A11" s="1" t="s">
        <v>100</v>
      </c>
      <c r="B11" s="1" t="s">
        <v>200</v>
      </c>
      <c r="C11" s="13" t="s">
        <v>456</v>
      </c>
      <c r="D11" s="13" t="s">
        <v>410</v>
      </c>
      <c r="E11" s="14" t="s">
        <v>454</v>
      </c>
      <c r="F11" s="2">
        <v>325</v>
      </c>
      <c r="G11" s="15" t="s">
        <v>455</v>
      </c>
      <c r="H11" s="1"/>
    </row>
    <row r="12" spans="1:8" x14ac:dyDescent="0.2">
      <c r="A12" s="1" t="s">
        <v>100</v>
      </c>
      <c r="B12" s="1" t="s">
        <v>200</v>
      </c>
      <c r="C12" s="1" t="s">
        <v>158</v>
      </c>
      <c r="D12" s="1" t="s">
        <v>389</v>
      </c>
      <c r="E12" s="14" t="s">
        <v>433</v>
      </c>
      <c r="F12" s="2">
        <v>4171</v>
      </c>
      <c r="G12" s="15" t="s">
        <v>458</v>
      </c>
    </row>
    <row r="13" spans="1:8" x14ac:dyDescent="0.2">
      <c r="A13" s="1" t="s">
        <v>100</v>
      </c>
      <c r="B13" s="13" t="s">
        <v>49</v>
      </c>
      <c r="C13" s="13" t="s">
        <v>457</v>
      </c>
      <c r="D13" s="13" t="s">
        <v>320</v>
      </c>
      <c r="E13" s="8" t="s">
        <v>433</v>
      </c>
      <c r="F13" s="2">
        <v>172</v>
      </c>
    </row>
    <row r="14" spans="1:8" x14ac:dyDescent="0.2">
      <c r="A14" s="1" t="s">
        <v>96</v>
      </c>
      <c r="B14" s="1" t="s">
        <v>49</v>
      </c>
      <c r="C14" s="1" t="s">
        <v>158</v>
      </c>
      <c r="D14" s="1" t="s">
        <v>389</v>
      </c>
      <c r="E14" s="8" t="s">
        <v>433</v>
      </c>
      <c r="F14" s="2">
        <v>300</v>
      </c>
      <c r="G14" s="6" t="s">
        <v>432</v>
      </c>
    </row>
    <row r="15" spans="1:8" x14ac:dyDescent="0.2">
      <c r="A15" s="1" t="s">
        <v>96</v>
      </c>
      <c r="B15" s="1" t="s">
        <v>49</v>
      </c>
      <c r="C15" s="1" t="s">
        <v>45</v>
      </c>
      <c r="D15" s="1" t="s">
        <v>181</v>
      </c>
      <c r="E15" s="8" t="s">
        <v>434</v>
      </c>
      <c r="G15" s="6" t="s">
        <v>435</v>
      </c>
    </row>
    <row r="16" spans="1:8" x14ac:dyDescent="0.2">
      <c r="A16" s="1" t="s">
        <v>100</v>
      </c>
      <c r="B16" s="1" t="s">
        <v>403</v>
      </c>
      <c r="C16" s="1" t="s">
        <v>13</v>
      </c>
      <c r="D16" s="1" t="s">
        <v>320</v>
      </c>
      <c r="E16" s="8" t="s">
        <v>421</v>
      </c>
      <c r="F16" s="2">
        <v>900</v>
      </c>
      <c r="G16" s="6" t="s">
        <v>429</v>
      </c>
    </row>
    <row r="17" spans="1:7" x14ac:dyDescent="0.2">
      <c r="A17" s="1" t="s">
        <v>100</v>
      </c>
      <c r="B17" s="1" t="s">
        <v>49</v>
      </c>
      <c r="C17" s="1" t="s">
        <v>102</v>
      </c>
      <c r="D17" s="1" t="s">
        <v>320</v>
      </c>
      <c r="E17" s="8" t="s">
        <v>421</v>
      </c>
      <c r="F17" s="2">
        <v>600</v>
      </c>
      <c r="G17" s="6" t="s">
        <v>422</v>
      </c>
    </row>
    <row r="18" spans="1:7" x14ac:dyDescent="0.2">
      <c r="A18" s="1" t="s">
        <v>96</v>
      </c>
      <c r="B18" s="1" t="s">
        <v>49</v>
      </c>
      <c r="C18" s="1" t="s">
        <v>63</v>
      </c>
      <c r="D18" s="1" t="s">
        <v>389</v>
      </c>
      <c r="E18" s="8" t="s">
        <v>421</v>
      </c>
      <c r="F18" s="2">
        <v>332.5</v>
      </c>
    </row>
    <row r="19" spans="1:7" x14ac:dyDescent="0.2">
      <c r="A19" s="1" t="s">
        <v>96</v>
      </c>
      <c r="B19" s="1" t="s">
        <v>49</v>
      </c>
      <c r="C19" s="1" t="s">
        <v>158</v>
      </c>
      <c r="D19" s="1" t="s">
        <v>320</v>
      </c>
      <c r="E19" s="8" t="s">
        <v>421</v>
      </c>
      <c r="F19" s="2">
        <v>800</v>
      </c>
      <c r="G19" s="6" t="s">
        <v>310</v>
      </c>
    </row>
    <row r="20" spans="1:7" x14ac:dyDescent="0.2">
      <c r="A20" s="1" t="s">
        <v>7</v>
      </c>
      <c r="B20" s="1" t="s">
        <v>49</v>
      </c>
      <c r="C20" s="1" t="s">
        <v>40</v>
      </c>
      <c r="D20" s="1" t="s">
        <v>389</v>
      </c>
      <c r="E20" s="8" t="s">
        <v>421</v>
      </c>
      <c r="F20" s="2">
        <v>1702.5</v>
      </c>
    </row>
    <row r="21" spans="1:7" x14ac:dyDescent="0.2">
      <c r="A21" s="1" t="s">
        <v>100</v>
      </c>
      <c r="B21" s="1" t="s">
        <v>403</v>
      </c>
      <c r="C21" s="1" t="s">
        <v>102</v>
      </c>
      <c r="D21" s="1" t="s">
        <v>320</v>
      </c>
      <c r="E21" s="8" t="s">
        <v>419</v>
      </c>
      <c r="F21" s="2">
        <v>625</v>
      </c>
      <c r="G21" s="6" t="s">
        <v>398</v>
      </c>
    </row>
    <row r="22" spans="1:7" x14ac:dyDescent="0.2">
      <c r="A22" s="1" t="s">
        <v>7</v>
      </c>
      <c r="B22" s="1" t="s">
        <v>403</v>
      </c>
      <c r="C22" s="1" t="s">
        <v>45</v>
      </c>
      <c r="D22" s="1" t="s">
        <v>389</v>
      </c>
      <c r="E22" s="8" t="s">
        <v>417</v>
      </c>
      <c r="F22" s="2">
        <v>280</v>
      </c>
      <c r="G22" s="6" t="s">
        <v>418</v>
      </c>
    </row>
    <row r="23" spans="1:7" x14ac:dyDescent="0.2">
      <c r="A23" s="1" t="s">
        <v>96</v>
      </c>
      <c r="B23" s="1" t="s">
        <v>49</v>
      </c>
      <c r="C23" s="1" t="s">
        <v>45</v>
      </c>
      <c r="D23" s="1" t="s">
        <v>320</v>
      </c>
      <c r="E23" s="8" t="s">
        <v>414</v>
      </c>
      <c r="F23" s="2">
        <v>700</v>
      </c>
      <c r="G23" s="6" t="s">
        <v>415</v>
      </c>
    </row>
    <row r="24" spans="1:7" x14ac:dyDescent="0.2">
      <c r="A24" s="1" t="s">
        <v>96</v>
      </c>
      <c r="B24" s="1" t="s">
        <v>49</v>
      </c>
      <c r="C24" s="1" t="s">
        <v>412</v>
      </c>
      <c r="D24" s="1" t="s">
        <v>320</v>
      </c>
      <c r="E24" s="8" t="s">
        <v>414</v>
      </c>
      <c r="F24" s="2">
        <v>425</v>
      </c>
      <c r="G24" s="6" t="s">
        <v>416</v>
      </c>
    </row>
    <row r="25" spans="1:7" x14ac:dyDescent="0.2">
      <c r="A25" s="1" t="s">
        <v>96</v>
      </c>
      <c r="B25" s="1" t="s">
        <v>49</v>
      </c>
      <c r="C25" s="1" t="s">
        <v>283</v>
      </c>
      <c r="D25" s="1" t="s">
        <v>320</v>
      </c>
      <c r="E25" s="8" t="s">
        <v>420</v>
      </c>
      <c r="F25" s="2">
        <v>550</v>
      </c>
      <c r="G25" s="6" t="s">
        <v>425</v>
      </c>
    </row>
    <row r="26" spans="1:7" x14ac:dyDescent="0.2">
      <c r="A26" s="1" t="s">
        <v>96</v>
      </c>
      <c r="B26" s="1" t="s">
        <v>49</v>
      </c>
      <c r="C26" s="1" t="s">
        <v>283</v>
      </c>
      <c r="D26" s="1" t="s">
        <v>320</v>
      </c>
      <c r="E26" s="8" t="s">
        <v>411</v>
      </c>
      <c r="F26" s="2">
        <v>850</v>
      </c>
      <c r="G26" s="6" t="s">
        <v>425</v>
      </c>
    </row>
    <row r="27" spans="1:7" x14ac:dyDescent="0.2">
      <c r="A27" s="1" t="s">
        <v>7</v>
      </c>
      <c r="B27" s="1" t="s">
        <v>49</v>
      </c>
      <c r="C27" s="1" t="s">
        <v>29</v>
      </c>
      <c r="D27" s="1" t="s">
        <v>320</v>
      </c>
      <c r="E27" s="8" t="s">
        <v>411</v>
      </c>
      <c r="F27" s="2">
        <v>300</v>
      </c>
    </row>
    <row r="28" spans="1:7" x14ac:dyDescent="0.2">
      <c r="A28" s="1" t="s">
        <v>100</v>
      </c>
      <c r="B28" s="1" t="s">
        <v>49</v>
      </c>
      <c r="C28" s="1" t="s">
        <v>412</v>
      </c>
      <c r="D28" s="1" t="s">
        <v>320</v>
      </c>
      <c r="E28" s="8" t="s">
        <v>413</v>
      </c>
      <c r="F28" s="2">
        <v>550</v>
      </c>
    </row>
    <row r="29" spans="1:7" x14ac:dyDescent="0.2">
      <c r="A29" s="1" t="s">
        <v>96</v>
      </c>
      <c r="B29" s="1" t="s">
        <v>49</v>
      </c>
      <c r="C29" s="1" t="s">
        <v>158</v>
      </c>
      <c r="D29" s="1" t="s">
        <v>389</v>
      </c>
      <c r="E29" s="8" t="s">
        <v>424</v>
      </c>
      <c r="F29" s="2">
        <f>1200+592.34</f>
        <v>1792.3400000000001</v>
      </c>
      <c r="G29" s="6" t="s">
        <v>423</v>
      </c>
    </row>
    <row r="30" spans="1:7" x14ac:dyDescent="0.2">
      <c r="A30" s="1" t="s">
        <v>96</v>
      </c>
      <c r="B30" s="1" t="s">
        <v>49</v>
      </c>
      <c r="C30" s="1" t="s">
        <v>102</v>
      </c>
      <c r="D30" s="1" t="s">
        <v>389</v>
      </c>
      <c r="E30" s="8" t="s">
        <v>430</v>
      </c>
      <c r="F30" s="2">
        <v>1816</v>
      </c>
      <c r="G30" s="6" t="s">
        <v>431</v>
      </c>
    </row>
    <row r="31" spans="1:7" x14ac:dyDescent="0.2">
      <c r="A31" s="1" t="s">
        <v>7</v>
      </c>
      <c r="B31" s="1" t="s">
        <v>26</v>
      </c>
      <c r="C31" s="1" t="s">
        <v>19</v>
      </c>
      <c r="D31" s="1" t="s">
        <v>410</v>
      </c>
      <c r="E31" s="8" t="s">
        <v>408</v>
      </c>
      <c r="F31" s="2">
        <v>3270.66</v>
      </c>
      <c r="G31" s="6" t="s">
        <v>409</v>
      </c>
    </row>
    <row r="32" spans="1:7" x14ac:dyDescent="0.2">
      <c r="A32" s="1" t="s">
        <v>96</v>
      </c>
      <c r="C32" s="1" t="s">
        <v>283</v>
      </c>
      <c r="D32" s="1" t="s">
        <v>407</v>
      </c>
      <c r="E32" s="8" t="s">
        <v>406</v>
      </c>
      <c r="F32" s="2">
        <v>1600</v>
      </c>
      <c r="G32" s="6" t="s">
        <v>405</v>
      </c>
    </row>
    <row r="33" spans="1:7" x14ac:dyDescent="0.2">
      <c r="A33" s="1" t="s">
        <v>7</v>
      </c>
      <c r="B33" s="1" t="s">
        <v>426</v>
      </c>
      <c r="C33" s="1" t="s">
        <v>9</v>
      </c>
      <c r="D33" s="1" t="s">
        <v>320</v>
      </c>
      <c r="E33" s="8" t="s">
        <v>427</v>
      </c>
      <c r="F33" s="2">
        <v>2000</v>
      </c>
      <c r="G33" s="6" t="s">
        <v>428</v>
      </c>
    </row>
    <row r="34" spans="1:7" x14ac:dyDescent="0.2">
      <c r="A34" s="1" t="s">
        <v>96</v>
      </c>
      <c r="B34" s="1" t="s">
        <v>378</v>
      </c>
      <c r="C34" s="1" t="s">
        <v>255</v>
      </c>
      <c r="D34" s="1" t="s">
        <v>320</v>
      </c>
      <c r="E34" s="8" t="s">
        <v>396</v>
      </c>
      <c r="F34" s="2">
        <v>1470</v>
      </c>
      <c r="G34" s="6" t="s">
        <v>398</v>
      </c>
    </row>
    <row r="35" spans="1:7" x14ac:dyDescent="0.2">
      <c r="A35" s="1" t="s">
        <v>7</v>
      </c>
      <c r="B35" s="1" t="s">
        <v>378</v>
      </c>
      <c r="C35" s="1" t="s">
        <v>84</v>
      </c>
      <c r="D35" s="1" t="s">
        <v>320</v>
      </c>
      <c r="E35" s="8" t="s">
        <v>396</v>
      </c>
      <c r="G35" s="6" t="s">
        <v>397</v>
      </c>
    </row>
    <row r="36" spans="1:7" x14ac:dyDescent="0.2">
      <c r="A36" s="1" t="s">
        <v>7</v>
      </c>
      <c r="B36" s="1" t="s">
        <v>8</v>
      </c>
      <c r="C36" s="1" t="s">
        <v>45</v>
      </c>
      <c r="D36" s="1" t="s">
        <v>320</v>
      </c>
      <c r="E36" s="8" t="s">
        <v>395</v>
      </c>
      <c r="F36" s="2">
        <v>1000</v>
      </c>
      <c r="G36" s="6" t="s">
        <v>394</v>
      </c>
    </row>
    <row r="37" spans="1:7" x14ac:dyDescent="0.2">
      <c r="A37" s="1" t="s">
        <v>100</v>
      </c>
      <c r="B37" s="1" t="s">
        <v>26</v>
      </c>
      <c r="C37" s="1" t="s">
        <v>158</v>
      </c>
      <c r="D37" s="1" t="s">
        <v>320</v>
      </c>
      <c r="E37" s="8" t="s">
        <v>392</v>
      </c>
    </row>
    <row r="38" spans="1:7" x14ac:dyDescent="0.2">
      <c r="A38" s="1" t="s">
        <v>96</v>
      </c>
      <c r="B38" s="1" t="s">
        <v>26</v>
      </c>
      <c r="D38" s="1" t="s">
        <v>389</v>
      </c>
      <c r="E38" s="8" t="s">
        <v>393</v>
      </c>
      <c r="F38" s="2">
        <f>572+1844</f>
        <v>2416</v>
      </c>
      <c r="G38" s="6" t="s">
        <v>390</v>
      </c>
    </row>
    <row r="39" spans="1:7" x14ac:dyDescent="0.2">
      <c r="A39" s="1" t="s">
        <v>7</v>
      </c>
      <c r="B39" s="1" t="s">
        <v>97</v>
      </c>
      <c r="C39" s="1" t="s">
        <v>86</v>
      </c>
      <c r="D39" s="1" t="s">
        <v>389</v>
      </c>
      <c r="E39" s="8" t="s">
        <v>393</v>
      </c>
      <c r="G39" s="6" t="s">
        <v>391</v>
      </c>
    </row>
    <row r="40" spans="1:7" x14ac:dyDescent="0.2">
      <c r="A40" s="1" t="s">
        <v>96</v>
      </c>
      <c r="B40" s="1" t="s">
        <v>403</v>
      </c>
      <c r="C40" s="1" t="s">
        <v>402</v>
      </c>
      <c r="D40" s="1" t="s">
        <v>401</v>
      </c>
      <c r="E40" s="8" t="s">
        <v>400</v>
      </c>
      <c r="G40" s="6" t="s">
        <v>404</v>
      </c>
    </row>
    <row r="41" spans="1:7" x14ac:dyDescent="0.2">
      <c r="A41" s="1" t="s">
        <v>7</v>
      </c>
      <c r="B41" s="1" t="s">
        <v>8</v>
      </c>
      <c r="C41" s="1" t="s">
        <v>386</v>
      </c>
      <c r="D41" s="1" t="s">
        <v>320</v>
      </c>
      <c r="E41" s="8" t="s">
        <v>385</v>
      </c>
      <c r="G41" s="6" t="s">
        <v>387</v>
      </c>
    </row>
    <row r="42" spans="1:7" x14ac:dyDescent="0.2">
      <c r="A42" s="1" t="s">
        <v>96</v>
      </c>
      <c r="B42" s="1" t="s">
        <v>8</v>
      </c>
      <c r="C42" s="1" t="s">
        <v>40</v>
      </c>
      <c r="D42" s="1" t="s">
        <v>383</v>
      </c>
      <c r="E42" s="8" t="s">
        <v>388</v>
      </c>
      <c r="G42" s="6" t="s">
        <v>384</v>
      </c>
    </row>
    <row r="43" spans="1:7" x14ac:dyDescent="0.2">
      <c r="A43" s="1" t="s">
        <v>7</v>
      </c>
      <c r="B43" s="1" t="s">
        <v>26</v>
      </c>
      <c r="C43" s="1" t="s">
        <v>9</v>
      </c>
      <c r="D43" s="1" t="s">
        <v>320</v>
      </c>
      <c r="E43" s="8" t="s">
        <v>382</v>
      </c>
      <c r="F43" s="2">
        <v>800</v>
      </c>
    </row>
    <row r="44" spans="1:7" x14ac:dyDescent="0.2">
      <c r="A44" s="1" t="s">
        <v>100</v>
      </c>
      <c r="B44" s="1" t="s">
        <v>323</v>
      </c>
      <c r="C44" s="1" t="s">
        <v>102</v>
      </c>
      <c r="D44" s="1" t="s">
        <v>375</v>
      </c>
      <c r="E44" s="8" t="s">
        <v>376</v>
      </c>
      <c r="F44" s="2">
        <v>800</v>
      </c>
      <c r="G44" s="6" t="s">
        <v>377</v>
      </c>
    </row>
    <row r="45" spans="1:7" x14ac:dyDescent="0.2">
      <c r="A45" s="1" t="s">
        <v>7</v>
      </c>
      <c r="B45" s="1" t="s">
        <v>378</v>
      </c>
      <c r="C45" s="1" t="s">
        <v>84</v>
      </c>
      <c r="D45" s="1" t="s">
        <v>379</v>
      </c>
      <c r="E45" s="8" t="s">
        <v>376</v>
      </c>
      <c r="F45" s="2">
        <v>3100</v>
      </c>
      <c r="G45" s="6" t="s">
        <v>380</v>
      </c>
    </row>
    <row r="46" spans="1:7" x14ac:dyDescent="0.2">
      <c r="A46" s="1" t="s">
        <v>7</v>
      </c>
      <c r="B46" s="1" t="s">
        <v>323</v>
      </c>
      <c r="C46" s="1" t="s">
        <v>84</v>
      </c>
      <c r="D46" s="1" t="s">
        <v>375</v>
      </c>
      <c r="E46" s="8" t="s">
        <v>376</v>
      </c>
      <c r="F46" s="2">
        <v>1600</v>
      </c>
      <c r="G46" s="6" t="s">
        <v>381</v>
      </c>
    </row>
    <row r="47" spans="1:7" x14ac:dyDescent="0.2">
      <c r="A47" s="1" t="s">
        <v>7</v>
      </c>
      <c r="B47" s="1" t="s">
        <v>323</v>
      </c>
      <c r="C47" s="1" t="s">
        <v>84</v>
      </c>
      <c r="D47" s="1" t="s">
        <v>375</v>
      </c>
      <c r="E47" s="8" t="s">
        <v>376</v>
      </c>
      <c r="F47" s="2">
        <v>800</v>
      </c>
      <c r="G47" s="6" t="s">
        <v>377</v>
      </c>
    </row>
    <row r="48" spans="1:7" x14ac:dyDescent="0.2">
      <c r="A48" s="1" t="s">
        <v>96</v>
      </c>
      <c r="B48" s="1" t="s">
        <v>26</v>
      </c>
      <c r="C48" s="1" t="s">
        <v>158</v>
      </c>
      <c r="D48" s="1" t="s">
        <v>320</v>
      </c>
      <c r="E48" s="8" t="s">
        <v>372</v>
      </c>
      <c r="F48" s="2">
        <v>1425</v>
      </c>
      <c r="G48" s="6" t="s">
        <v>373</v>
      </c>
    </row>
    <row r="49" spans="1:7" x14ac:dyDescent="0.2">
      <c r="A49" s="1" t="s">
        <v>7</v>
      </c>
      <c r="B49" s="1" t="s">
        <v>78</v>
      </c>
      <c r="C49" s="1" t="s">
        <v>11</v>
      </c>
      <c r="D49" s="1" t="s">
        <v>320</v>
      </c>
      <c r="E49" s="8" t="s">
        <v>372</v>
      </c>
      <c r="F49" s="2">
        <v>195</v>
      </c>
      <c r="G49" s="6" t="s">
        <v>374</v>
      </c>
    </row>
    <row r="50" spans="1:7" x14ac:dyDescent="0.2">
      <c r="A50" s="1" t="s">
        <v>7</v>
      </c>
      <c r="B50" s="1" t="s">
        <v>26</v>
      </c>
      <c r="C50" s="1" t="s">
        <v>9</v>
      </c>
      <c r="D50" s="1" t="s">
        <v>320</v>
      </c>
      <c r="E50" s="8" t="s">
        <v>372</v>
      </c>
      <c r="F50" s="2">
        <v>800</v>
      </c>
    </row>
    <row r="51" spans="1:7" x14ac:dyDescent="0.2">
      <c r="A51" s="1" t="s">
        <v>7</v>
      </c>
      <c r="B51" s="1" t="s">
        <v>8</v>
      </c>
      <c r="C51" s="1" t="s">
        <v>84</v>
      </c>
      <c r="D51" s="1" t="s">
        <v>320</v>
      </c>
      <c r="E51" s="8" t="s">
        <v>371</v>
      </c>
      <c r="F51" s="2">
        <v>2500</v>
      </c>
      <c r="G51" s="6" t="s">
        <v>370</v>
      </c>
    </row>
    <row r="52" spans="1:7" x14ac:dyDescent="0.2">
      <c r="A52" s="1" t="s">
        <v>100</v>
      </c>
      <c r="B52" s="1" t="s">
        <v>8</v>
      </c>
      <c r="C52" s="1" t="s">
        <v>63</v>
      </c>
      <c r="D52" s="1" t="s">
        <v>320</v>
      </c>
      <c r="E52" s="8" t="s">
        <v>363</v>
      </c>
      <c r="G52" s="6" t="s">
        <v>364</v>
      </c>
    </row>
    <row r="53" spans="1:7" x14ac:dyDescent="0.2">
      <c r="A53" s="1" t="s">
        <v>100</v>
      </c>
      <c r="B53" s="1" t="s">
        <v>26</v>
      </c>
      <c r="C53" s="1" t="s">
        <v>158</v>
      </c>
      <c r="D53" s="1" t="s">
        <v>365</v>
      </c>
      <c r="E53" s="8" t="s">
        <v>363</v>
      </c>
      <c r="F53" s="2">
        <v>1000</v>
      </c>
      <c r="G53" s="6" t="s">
        <v>366</v>
      </c>
    </row>
    <row r="54" spans="1:7" x14ac:dyDescent="0.2">
      <c r="A54" s="1" t="s">
        <v>7</v>
      </c>
      <c r="B54" s="1" t="s">
        <v>8</v>
      </c>
      <c r="C54" s="1" t="s">
        <v>9</v>
      </c>
      <c r="D54" s="1" t="s">
        <v>320</v>
      </c>
      <c r="E54" s="8" t="s">
        <v>363</v>
      </c>
      <c r="G54" s="6" t="s">
        <v>367</v>
      </c>
    </row>
    <row r="55" spans="1:7" x14ac:dyDescent="0.2">
      <c r="A55" s="1" t="s">
        <v>7</v>
      </c>
      <c r="B55" s="1" t="s">
        <v>8</v>
      </c>
      <c r="C55" s="1" t="s">
        <v>19</v>
      </c>
      <c r="E55" s="8" t="s">
        <v>363</v>
      </c>
      <c r="F55" s="2">
        <v>4600</v>
      </c>
      <c r="G55" s="6" t="s">
        <v>369</v>
      </c>
    </row>
    <row r="56" spans="1:7" x14ac:dyDescent="0.2">
      <c r="A56" s="1" t="s">
        <v>7</v>
      </c>
      <c r="B56" s="1" t="s">
        <v>8</v>
      </c>
      <c r="C56" s="1" t="s">
        <v>84</v>
      </c>
      <c r="D56" s="1" t="s">
        <v>320</v>
      </c>
      <c r="E56" s="8" t="s">
        <v>363</v>
      </c>
      <c r="F56" s="2">
        <v>326</v>
      </c>
      <c r="G56" s="6" t="s">
        <v>370</v>
      </c>
    </row>
    <row r="57" spans="1:7" x14ac:dyDescent="0.2">
      <c r="A57" s="1" t="s">
        <v>7</v>
      </c>
      <c r="B57" s="1" t="s">
        <v>26</v>
      </c>
      <c r="C57" s="1" t="s">
        <v>11</v>
      </c>
      <c r="D57" s="1" t="s">
        <v>365</v>
      </c>
      <c r="E57" s="8" t="s">
        <v>363</v>
      </c>
      <c r="F57" s="2">
        <v>475</v>
      </c>
      <c r="G57" s="6" t="s">
        <v>368</v>
      </c>
    </row>
    <row r="58" spans="1:7" x14ac:dyDescent="0.2">
      <c r="A58" s="1" t="s">
        <v>7</v>
      </c>
      <c r="B58" s="1" t="s">
        <v>26</v>
      </c>
      <c r="C58" s="1" t="s">
        <v>19</v>
      </c>
      <c r="D58" s="1" t="s">
        <v>181</v>
      </c>
      <c r="E58" s="8" t="s">
        <v>363</v>
      </c>
    </row>
    <row r="59" spans="1:7" x14ac:dyDescent="0.2">
      <c r="A59" s="1" t="s">
        <v>96</v>
      </c>
      <c r="B59" s="1" t="s">
        <v>8</v>
      </c>
      <c r="C59" s="1" t="s">
        <v>45</v>
      </c>
      <c r="D59" s="1" t="s">
        <v>320</v>
      </c>
      <c r="E59" s="8" t="s">
        <v>361</v>
      </c>
      <c r="F59" s="2">
        <v>200</v>
      </c>
      <c r="G59" s="6" t="s">
        <v>362</v>
      </c>
    </row>
    <row r="60" spans="1:7" x14ac:dyDescent="0.2">
      <c r="A60" s="1" t="s">
        <v>100</v>
      </c>
      <c r="B60" s="1" t="s">
        <v>8</v>
      </c>
      <c r="C60" s="1" t="s">
        <v>158</v>
      </c>
      <c r="D60" s="1" t="s">
        <v>181</v>
      </c>
      <c r="E60" s="8" t="s">
        <v>356</v>
      </c>
      <c r="G60" s="6" t="s">
        <v>357</v>
      </c>
    </row>
    <row r="61" spans="1:7" x14ac:dyDescent="0.2">
      <c r="A61" s="1" t="s">
        <v>96</v>
      </c>
      <c r="B61" s="1" t="s">
        <v>8</v>
      </c>
      <c r="C61" s="1" t="s">
        <v>9</v>
      </c>
      <c r="D61" s="1" t="s">
        <v>181</v>
      </c>
      <c r="E61" s="8" t="s">
        <v>356</v>
      </c>
      <c r="F61" s="2">
        <v>985</v>
      </c>
      <c r="G61" s="6" t="s">
        <v>358</v>
      </c>
    </row>
    <row r="62" spans="1:7" x14ac:dyDescent="0.2">
      <c r="A62" s="1" t="s">
        <v>96</v>
      </c>
      <c r="B62" s="1" t="s">
        <v>111</v>
      </c>
      <c r="C62" s="1" t="s">
        <v>112</v>
      </c>
      <c r="D62" s="1" t="s">
        <v>359</v>
      </c>
      <c r="E62" s="8" t="s">
        <v>356</v>
      </c>
      <c r="G62" s="6" t="s">
        <v>360</v>
      </c>
    </row>
    <row r="63" spans="1:7" x14ac:dyDescent="0.2">
      <c r="A63" s="1" t="s">
        <v>96</v>
      </c>
      <c r="B63" s="1" t="s">
        <v>26</v>
      </c>
      <c r="C63" s="1" t="s">
        <v>13</v>
      </c>
      <c r="D63" s="1" t="s">
        <v>354</v>
      </c>
      <c r="E63" s="8" t="s">
        <v>355</v>
      </c>
      <c r="F63" s="2">
        <v>9100</v>
      </c>
    </row>
    <row r="64" spans="1:7" x14ac:dyDescent="0.2">
      <c r="A64" s="1" t="s">
        <v>7</v>
      </c>
      <c r="B64" s="1" t="s">
        <v>74</v>
      </c>
      <c r="C64" s="1" t="s">
        <v>86</v>
      </c>
      <c r="D64" s="1" t="s">
        <v>351</v>
      </c>
      <c r="E64" s="8" t="s">
        <v>352</v>
      </c>
      <c r="F64" s="2">
        <v>119</v>
      </c>
      <c r="G64" s="6" t="s">
        <v>353</v>
      </c>
    </row>
    <row r="65" spans="1:7" x14ac:dyDescent="0.2">
      <c r="A65" s="1" t="s">
        <v>100</v>
      </c>
      <c r="B65" s="1" t="s">
        <v>323</v>
      </c>
      <c r="C65" s="1" t="s">
        <v>102</v>
      </c>
      <c r="D65" s="1" t="s">
        <v>185</v>
      </c>
      <c r="E65" s="8" t="s">
        <v>346</v>
      </c>
      <c r="F65" s="2">
        <v>150</v>
      </c>
      <c r="G65" s="6" t="s">
        <v>347</v>
      </c>
    </row>
    <row r="66" spans="1:7" x14ac:dyDescent="0.2">
      <c r="A66" s="1" t="s">
        <v>7</v>
      </c>
      <c r="B66" s="1" t="s">
        <v>74</v>
      </c>
      <c r="C66" s="1" t="s">
        <v>153</v>
      </c>
      <c r="D66" s="1" t="s">
        <v>348</v>
      </c>
      <c r="E66" s="8" t="s">
        <v>346</v>
      </c>
      <c r="F66" s="2">
        <v>489</v>
      </c>
      <c r="G66" s="6" t="s">
        <v>349</v>
      </c>
    </row>
    <row r="67" spans="1:7" x14ac:dyDescent="0.2">
      <c r="A67" s="1" t="s">
        <v>7</v>
      </c>
      <c r="B67" s="1" t="s">
        <v>319</v>
      </c>
      <c r="C67" s="1" t="s">
        <v>11</v>
      </c>
      <c r="D67" s="1" t="s">
        <v>320</v>
      </c>
      <c r="E67" s="8" t="s">
        <v>346</v>
      </c>
      <c r="F67" s="2">
        <v>150</v>
      </c>
      <c r="G67" s="6" t="s">
        <v>350</v>
      </c>
    </row>
    <row r="68" spans="1:7" x14ac:dyDescent="0.2">
      <c r="A68" s="1" t="s">
        <v>7</v>
      </c>
      <c r="B68" s="1" t="s">
        <v>8</v>
      </c>
      <c r="C68" s="1" t="s">
        <v>40</v>
      </c>
      <c r="D68" s="1" t="s">
        <v>181</v>
      </c>
      <c r="E68" s="8" t="s">
        <v>344</v>
      </c>
      <c r="F68" s="2">
        <v>1400</v>
      </c>
      <c r="G68" s="6" t="s">
        <v>345</v>
      </c>
    </row>
    <row r="69" spans="1:7" x14ac:dyDescent="0.2">
      <c r="A69" s="1" t="s">
        <v>96</v>
      </c>
      <c r="B69" s="1" t="s">
        <v>340</v>
      </c>
      <c r="C69" s="1" t="s">
        <v>11</v>
      </c>
      <c r="D69" s="1" t="s">
        <v>341</v>
      </c>
      <c r="E69" s="8" t="s">
        <v>342</v>
      </c>
      <c r="F69" s="2">
        <v>400</v>
      </c>
      <c r="G69" s="6" t="s">
        <v>343</v>
      </c>
    </row>
    <row r="70" spans="1:7" x14ac:dyDescent="0.2">
      <c r="A70" s="1" t="s">
        <v>96</v>
      </c>
      <c r="B70" s="1" t="s">
        <v>8</v>
      </c>
      <c r="C70" s="1" t="s">
        <v>45</v>
      </c>
      <c r="D70" s="1" t="s">
        <v>320</v>
      </c>
      <c r="E70" s="8" t="s">
        <v>337</v>
      </c>
      <c r="G70" s="6" t="s">
        <v>338</v>
      </c>
    </row>
    <row r="71" spans="1:7" x14ac:dyDescent="0.2">
      <c r="A71" s="1" t="s">
        <v>96</v>
      </c>
      <c r="B71" s="1" t="s">
        <v>8</v>
      </c>
      <c r="C71" s="1" t="s">
        <v>13</v>
      </c>
      <c r="D71" s="1" t="s">
        <v>181</v>
      </c>
      <c r="E71" s="8" t="s">
        <v>337</v>
      </c>
      <c r="F71" s="2">
        <v>2025</v>
      </c>
      <c r="G71" s="6" t="s">
        <v>339</v>
      </c>
    </row>
    <row r="72" spans="1:7" x14ac:dyDescent="0.2">
      <c r="A72" s="1" t="s">
        <v>100</v>
      </c>
      <c r="B72" s="1" t="s">
        <v>8</v>
      </c>
      <c r="C72" s="1" t="s">
        <v>45</v>
      </c>
      <c r="D72" s="1" t="s">
        <v>181</v>
      </c>
      <c r="E72" s="8" t="s">
        <v>335</v>
      </c>
      <c r="F72" s="2">
        <v>2300</v>
      </c>
      <c r="G72" s="6" t="s">
        <v>336</v>
      </c>
    </row>
    <row r="73" spans="1:7" x14ac:dyDescent="0.2">
      <c r="A73" s="1" t="s">
        <v>96</v>
      </c>
      <c r="B73" s="1" t="s">
        <v>184</v>
      </c>
      <c r="C73" s="1" t="s">
        <v>283</v>
      </c>
      <c r="D73" s="1" t="s">
        <v>185</v>
      </c>
      <c r="E73" s="8" t="s">
        <v>334</v>
      </c>
      <c r="F73" s="2">
        <v>2080</v>
      </c>
      <c r="G73" s="6" t="s">
        <v>325</v>
      </c>
    </row>
    <row r="74" spans="1:7" x14ac:dyDescent="0.2">
      <c r="A74" s="1" t="s">
        <v>100</v>
      </c>
      <c r="B74" s="1" t="s">
        <v>326</v>
      </c>
      <c r="C74" s="1" t="s">
        <v>13</v>
      </c>
      <c r="D74" s="1" t="s">
        <v>327</v>
      </c>
      <c r="E74" s="8" t="s">
        <v>331</v>
      </c>
      <c r="F74" s="2">
        <v>750</v>
      </c>
      <c r="G74" s="6" t="s">
        <v>328</v>
      </c>
    </row>
    <row r="75" spans="1:7" x14ac:dyDescent="0.2">
      <c r="A75" s="1" t="s">
        <v>96</v>
      </c>
      <c r="B75" s="1" t="s">
        <v>326</v>
      </c>
      <c r="C75" s="1" t="s">
        <v>13</v>
      </c>
      <c r="D75" s="1" t="s">
        <v>327</v>
      </c>
      <c r="E75" s="8" t="s">
        <v>331</v>
      </c>
      <c r="F75" s="2">
        <v>750</v>
      </c>
      <c r="G75" s="6" t="s">
        <v>328</v>
      </c>
    </row>
    <row r="76" spans="1:7" x14ac:dyDescent="0.2">
      <c r="A76" s="1" t="s">
        <v>7</v>
      </c>
      <c r="B76" s="1" t="s">
        <v>74</v>
      </c>
      <c r="C76" s="1" t="s">
        <v>153</v>
      </c>
      <c r="D76" s="1" t="s">
        <v>332</v>
      </c>
      <c r="E76" s="8" t="s">
        <v>331</v>
      </c>
      <c r="F76" s="2">
        <v>686.5</v>
      </c>
      <c r="G76" s="6" t="s">
        <v>333</v>
      </c>
    </row>
    <row r="77" spans="1:7" x14ac:dyDescent="0.2">
      <c r="A77" s="1" t="s">
        <v>7</v>
      </c>
      <c r="B77" s="1" t="s">
        <v>52</v>
      </c>
      <c r="C77" s="1" t="s">
        <v>53</v>
      </c>
      <c r="E77" s="8" t="s">
        <v>329</v>
      </c>
      <c r="G77" s="6" t="s">
        <v>330</v>
      </c>
    </row>
    <row r="78" spans="1:7" x14ac:dyDescent="0.2">
      <c r="A78" s="1" t="s">
        <v>100</v>
      </c>
      <c r="B78" s="1" t="s">
        <v>323</v>
      </c>
      <c r="C78" s="1" t="s">
        <v>13</v>
      </c>
      <c r="D78" s="1" t="s">
        <v>185</v>
      </c>
      <c r="E78" s="8" t="s">
        <v>324</v>
      </c>
      <c r="G78" s="6" t="s">
        <v>325</v>
      </c>
    </row>
    <row r="79" spans="1:7" x14ac:dyDescent="0.2">
      <c r="A79" s="1" t="s">
        <v>7</v>
      </c>
      <c r="B79" s="1" t="s">
        <v>326</v>
      </c>
      <c r="C79" s="1" t="s">
        <v>13</v>
      </c>
      <c r="D79" s="1" t="s">
        <v>327</v>
      </c>
      <c r="E79" s="8" t="s">
        <v>324</v>
      </c>
      <c r="F79" s="2">
        <v>750</v>
      </c>
      <c r="G79" s="6" t="s">
        <v>328</v>
      </c>
    </row>
    <row r="80" spans="1:7" x14ac:dyDescent="0.2">
      <c r="A80" s="1" t="s">
        <v>7</v>
      </c>
      <c r="B80" s="1" t="s">
        <v>8</v>
      </c>
      <c r="C80" s="1" t="s">
        <v>9</v>
      </c>
      <c r="D80" s="1" t="s">
        <v>320</v>
      </c>
      <c r="E80" s="8" t="s">
        <v>321</v>
      </c>
      <c r="G80" s="6" t="s">
        <v>322</v>
      </c>
    </row>
    <row r="81" spans="1:7" x14ac:dyDescent="0.2">
      <c r="A81" s="1" t="s">
        <v>7</v>
      </c>
      <c r="B81" s="1" t="s">
        <v>200</v>
      </c>
      <c r="C81" s="1" t="s">
        <v>9</v>
      </c>
      <c r="D81" s="1" t="s">
        <v>320</v>
      </c>
      <c r="E81" s="8" t="s">
        <v>321</v>
      </c>
      <c r="G81" s="6" t="s">
        <v>322</v>
      </c>
    </row>
    <row r="82" spans="1:7" x14ac:dyDescent="0.2">
      <c r="A82" s="1" t="s">
        <v>96</v>
      </c>
      <c r="B82" s="1" t="s">
        <v>125</v>
      </c>
      <c r="C82" s="1" t="s">
        <v>75</v>
      </c>
      <c r="D82" s="1" t="s">
        <v>315</v>
      </c>
      <c r="E82" s="8" t="s">
        <v>316</v>
      </c>
      <c r="F82" s="2">
        <v>800</v>
      </c>
      <c r="G82" s="6" t="s">
        <v>317</v>
      </c>
    </row>
    <row r="83" spans="1:7" x14ac:dyDescent="0.2">
      <c r="A83" s="1" t="s">
        <v>7</v>
      </c>
      <c r="B83" s="1" t="s">
        <v>8</v>
      </c>
      <c r="C83" s="1" t="s">
        <v>283</v>
      </c>
      <c r="D83" s="1" t="s">
        <v>181</v>
      </c>
      <c r="E83" s="8" t="s">
        <v>316</v>
      </c>
      <c r="F83" s="2">
        <v>750</v>
      </c>
      <c r="G83" s="6" t="s">
        <v>318</v>
      </c>
    </row>
    <row r="84" spans="1:7" x14ac:dyDescent="0.2">
      <c r="A84" s="1" t="s">
        <v>7</v>
      </c>
      <c r="B84" s="1" t="s">
        <v>319</v>
      </c>
      <c r="C84" s="1" t="s">
        <v>237</v>
      </c>
      <c r="D84" s="1" t="s">
        <v>181</v>
      </c>
      <c r="E84" s="8" t="s">
        <v>316</v>
      </c>
      <c r="F84" s="2">
        <f>800+400</f>
        <v>1200</v>
      </c>
      <c r="G84" s="6" t="s">
        <v>145</v>
      </c>
    </row>
    <row r="85" spans="1:7" x14ac:dyDescent="0.2">
      <c r="A85" s="1" t="s">
        <v>7</v>
      </c>
      <c r="B85" s="1" t="s">
        <v>26</v>
      </c>
      <c r="C85" s="1" t="s">
        <v>9</v>
      </c>
      <c r="D85" s="1" t="s">
        <v>311</v>
      </c>
      <c r="E85" s="8" t="s">
        <v>312</v>
      </c>
      <c r="G85" s="6" t="s">
        <v>313</v>
      </c>
    </row>
    <row r="86" spans="1:7" x14ac:dyDescent="0.2">
      <c r="A86" s="1" t="s">
        <v>7</v>
      </c>
      <c r="B86" s="1" t="s">
        <v>26</v>
      </c>
      <c r="C86" s="1" t="s">
        <v>13</v>
      </c>
      <c r="D86" s="1" t="s">
        <v>311</v>
      </c>
      <c r="E86" s="8" t="s">
        <v>312</v>
      </c>
      <c r="F86" s="2">
        <v>2322.52</v>
      </c>
      <c r="G86" s="6" t="s">
        <v>314</v>
      </c>
    </row>
    <row r="87" spans="1:7" x14ac:dyDescent="0.2">
      <c r="A87" s="1" t="s">
        <v>96</v>
      </c>
      <c r="B87" s="1" t="s">
        <v>22</v>
      </c>
      <c r="C87" s="1" t="s">
        <v>23</v>
      </c>
      <c r="D87" s="1" t="s">
        <v>308</v>
      </c>
      <c r="E87" s="8" t="s">
        <v>309</v>
      </c>
      <c r="G87" s="6" t="s">
        <v>310</v>
      </c>
    </row>
    <row r="88" spans="1:7" x14ac:dyDescent="0.2">
      <c r="A88" s="1" t="s">
        <v>100</v>
      </c>
      <c r="B88" s="1" t="s">
        <v>125</v>
      </c>
      <c r="C88" s="1" t="s">
        <v>40</v>
      </c>
      <c r="D88" s="1" t="s">
        <v>181</v>
      </c>
      <c r="E88" s="8" t="s">
        <v>306</v>
      </c>
      <c r="G88" s="6" t="s">
        <v>307</v>
      </c>
    </row>
    <row r="89" spans="1:7" x14ac:dyDescent="0.2">
      <c r="A89" s="1" t="s">
        <v>96</v>
      </c>
      <c r="B89" s="1" t="s">
        <v>8</v>
      </c>
      <c r="D89" s="1" t="s">
        <v>181</v>
      </c>
      <c r="E89" s="8" t="s">
        <v>304</v>
      </c>
      <c r="G89" s="6" t="s">
        <v>305</v>
      </c>
    </row>
    <row r="90" spans="1:7" x14ac:dyDescent="0.2">
      <c r="A90" s="1" t="s">
        <v>100</v>
      </c>
      <c r="B90" s="1" t="s">
        <v>8</v>
      </c>
      <c r="C90" s="1" t="s">
        <v>158</v>
      </c>
      <c r="D90" s="1" t="s">
        <v>181</v>
      </c>
      <c r="E90" s="8" t="s">
        <v>302</v>
      </c>
      <c r="F90" s="2">
        <v>760</v>
      </c>
      <c r="G90" s="6" t="s">
        <v>160</v>
      </c>
    </row>
    <row r="91" spans="1:7" x14ac:dyDescent="0.2">
      <c r="A91" s="1" t="s">
        <v>100</v>
      </c>
      <c r="B91" s="1" t="s">
        <v>8</v>
      </c>
      <c r="C91" s="1" t="s">
        <v>158</v>
      </c>
      <c r="D91" s="1" t="s">
        <v>181</v>
      </c>
      <c r="E91" s="8" t="s">
        <v>302</v>
      </c>
      <c r="F91" s="2">
        <v>740</v>
      </c>
      <c r="G91" s="6" t="s">
        <v>303</v>
      </c>
    </row>
    <row r="92" spans="1:7" x14ac:dyDescent="0.2">
      <c r="A92" s="1" t="s">
        <v>100</v>
      </c>
      <c r="B92" s="1" t="s">
        <v>8</v>
      </c>
      <c r="C92" s="1" t="s">
        <v>158</v>
      </c>
      <c r="D92" s="1" t="s">
        <v>181</v>
      </c>
      <c r="E92" s="8" t="s">
        <v>302</v>
      </c>
      <c r="F92" s="2">
        <v>345</v>
      </c>
      <c r="G92" s="6" t="s">
        <v>129</v>
      </c>
    </row>
    <row r="93" spans="1:7" x14ac:dyDescent="0.2">
      <c r="A93" s="1" t="s">
        <v>96</v>
      </c>
      <c r="B93" s="1" t="s">
        <v>8</v>
      </c>
      <c r="C93" s="1" t="s">
        <v>40</v>
      </c>
      <c r="D93" s="1" t="s">
        <v>181</v>
      </c>
      <c r="E93" s="8" t="s">
        <v>296</v>
      </c>
      <c r="F93" s="2">
        <v>200</v>
      </c>
      <c r="G93" s="6" t="s">
        <v>298</v>
      </c>
    </row>
    <row r="94" spans="1:7" x14ac:dyDescent="0.2">
      <c r="A94" s="1" t="s">
        <v>96</v>
      </c>
      <c r="B94" s="1" t="s">
        <v>22</v>
      </c>
      <c r="C94" s="1" t="s">
        <v>295</v>
      </c>
      <c r="D94" s="1" t="s">
        <v>181</v>
      </c>
      <c r="E94" s="8" t="s">
        <v>296</v>
      </c>
      <c r="F94" s="2">
        <v>820</v>
      </c>
      <c r="G94" s="6" t="s">
        <v>297</v>
      </c>
    </row>
    <row r="95" spans="1:7" x14ac:dyDescent="0.2">
      <c r="A95" s="1" t="s">
        <v>7</v>
      </c>
      <c r="B95" s="1" t="s">
        <v>299</v>
      </c>
      <c r="C95" s="1" t="s">
        <v>13</v>
      </c>
      <c r="D95" s="1" t="s">
        <v>300</v>
      </c>
      <c r="E95" s="8" t="s">
        <v>296</v>
      </c>
      <c r="G95" s="6" t="s">
        <v>301</v>
      </c>
    </row>
    <row r="96" spans="1:7" x14ac:dyDescent="0.2">
      <c r="A96" s="1" t="s">
        <v>7</v>
      </c>
      <c r="B96" s="1" t="s">
        <v>26</v>
      </c>
      <c r="C96" s="1" t="s">
        <v>11</v>
      </c>
      <c r="D96" s="1" t="s">
        <v>256</v>
      </c>
      <c r="E96" s="8" t="s">
        <v>293</v>
      </c>
      <c r="F96" s="2">
        <v>1600</v>
      </c>
      <c r="G96" s="6" t="s">
        <v>294</v>
      </c>
    </row>
    <row r="97" spans="1:7" x14ac:dyDescent="0.2">
      <c r="A97" s="1" t="s">
        <v>96</v>
      </c>
      <c r="B97" s="1" t="s">
        <v>8</v>
      </c>
      <c r="C97" s="1" t="s">
        <v>40</v>
      </c>
      <c r="D97" s="1" t="s">
        <v>181</v>
      </c>
      <c r="E97" s="8" t="s">
        <v>291</v>
      </c>
      <c r="F97" s="2">
        <v>997.5</v>
      </c>
      <c r="G97" s="6" t="s">
        <v>292</v>
      </c>
    </row>
    <row r="98" spans="1:7" x14ac:dyDescent="0.2">
      <c r="A98" s="1" t="s">
        <v>96</v>
      </c>
      <c r="C98" s="1" t="s">
        <v>13</v>
      </c>
      <c r="E98" s="8" t="s">
        <v>289</v>
      </c>
      <c r="G98" s="6" t="s">
        <v>290</v>
      </c>
    </row>
    <row r="99" spans="1:7" x14ac:dyDescent="0.2">
      <c r="A99" s="1" t="s">
        <v>96</v>
      </c>
      <c r="B99" s="1" t="s">
        <v>22</v>
      </c>
      <c r="C99" s="1" t="s">
        <v>13</v>
      </c>
      <c r="D99" s="1" t="s">
        <v>114</v>
      </c>
      <c r="E99" s="8" t="s">
        <v>287</v>
      </c>
      <c r="F99" s="2">
        <v>210</v>
      </c>
      <c r="G99" s="6" t="s">
        <v>235</v>
      </c>
    </row>
    <row r="100" spans="1:7" x14ac:dyDescent="0.2">
      <c r="A100" s="1" t="s">
        <v>7</v>
      </c>
      <c r="B100" s="1" t="s">
        <v>26</v>
      </c>
      <c r="C100" s="1" t="s">
        <v>19</v>
      </c>
      <c r="D100" s="1" t="s">
        <v>288</v>
      </c>
      <c r="E100" s="8" t="s">
        <v>287</v>
      </c>
      <c r="F100" s="2">
        <v>765</v>
      </c>
    </row>
    <row r="101" spans="1:7" x14ac:dyDescent="0.2">
      <c r="A101" s="1" t="s">
        <v>7</v>
      </c>
      <c r="B101" s="1" t="s">
        <v>74</v>
      </c>
      <c r="C101" s="1" t="s">
        <v>153</v>
      </c>
      <c r="D101" s="1" t="s">
        <v>285</v>
      </c>
      <c r="E101" s="8" t="s">
        <v>286</v>
      </c>
      <c r="G101" s="6" t="s">
        <v>149</v>
      </c>
    </row>
    <row r="102" spans="1:7" x14ac:dyDescent="0.2">
      <c r="A102" s="1" t="s">
        <v>100</v>
      </c>
      <c r="B102" s="1" t="s">
        <v>8</v>
      </c>
      <c r="C102" s="1" t="s">
        <v>13</v>
      </c>
      <c r="D102" s="1" t="s">
        <v>181</v>
      </c>
      <c r="E102" s="8" t="s">
        <v>278</v>
      </c>
      <c r="F102" s="2">
        <v>100</v>
      </c>
      <c r="G102" s="6" t="s">
        <v>280</v>
      </c>
    </row>
    <row r="103" spans="1:7" x14ac:dyDescent="0.2">
      <c r="A103" s="1" t="s">
        <v>100</v>
      </c>
      <c r="B103" s="1" t="s">
        <v>22</v>
      </c>
      <c r="C103" s="1" t="s">
        <v>13</v>
      </c>
      <c r="D103" s="1" t="s">
        <v>114</v>
      </c>
      <c r="E103" s="8" t="s">
        <v>278</v>
      </c>
      <c r="F103" s="2">
        <v>1475</v>
      </c>
      <c r="G103" s="6" t="s">
        <v>279</v>
      </c>
    </row>
    <row r="104" spans="1:7" x14ac:dyDescent="0.2">
      <c r="A104" s="1" t="s">
        <v>96</v>
      </c>
      <c r="B104" s="1" t="s">
        <v>8</v>
      </c>
      <c r="C104" s="1" t="s">
        <v>11</v>
      </c>
      <c r="D104" s="1" t="s">
        <v>181</v>
      </c>
      <c r="E104" s="8" t="s">
        <v>278</v>
      </c>
      <c r="F104" s="2">
        <v>780</v>
      </c>
      <c r="G104" s="6" t="s">
        <v>282</v>
      </c>
    </row>
    <row r="105" spans="1:7" x14ac:dyDescent="0.2">
      <c r="A105" s="1" t="s">
        <v>96</v>
      </c>
      <c r="B105" s="1" t="s">
        <v>26</v>
      </c>
      <c r="C105" s="1" t="s">
        <v>11</v>
      </c>
      <c r="D105" s="1" t="s">
        <v>256</v>
      </c>
      <c r="E105" s="8" t="s">
        <v>278</v>
      </c>
      <c r="G105" s="6" t="s">
        <v>281</v>
      </c>
    </row>
    <row r="106" spans="1:7" x14ac:dyDescent="0.2">
      <c r="A106" s="1" t="s">
        <v>7</v>
      </c>
      <c r="B106" s="1" t="s">
        <v>8</v>
      </c>
      <c r="C106" s="1" t="s">
        <v>283</v>
      </c>
      <c r="D106" s="1" t="s">
        <v>181</v>
      </c>
      <c r="E106" s="8" t="s">
        <v>278</v>
      </c>
      <c r="F106" s="2">
        <v>1443.2</v>
      </c>
      <c r="G106" s="6" t="s">
        <v>284</v>
      </c>
    </row>
    <row r="107" spans="1:7" x14ac:dyDescent="0.2">
      <c r="A107" s="1" t="s">
        <v>96</v>
      </c>
      <c r="B107" s="1" t="s">
        <v>74</v>
      </c>
      <c r="C107" s="1" t="s">
        <v>86</v>
      </c>
      <c r="E107" s="8" t="s">
        <v>275</v>
      </c>
      <c r="G107" s="6" t="s">
        <v>277</v>
      </c>
    </row>
    <row r="108" spans="1:7" x14ac:dyDescent="0.2">
      <c r="A108" s="1" t="s">
        <v>96</v>
      </c>
      <c r="B108" s="1" t="s">
        <v>97</v>
      </c>
      <c r="C108" s="1" t="s">
        <v>198</v>
      </c>
      <c r="E108" s="8" t="s">
        <v>275</v>
      </c>
      <c r="G108" s="6" t="s">
        <v>276</v>
      </c>
    </row>
    <row r="109" spans="1:7" x14ac:dyDescent="0.2">
      <c r="A109" s="1" t="s">
        <v>96</v>
      </c>
      <c r="B109" s="1" t="s">
        <v>78</v>
      </c>
      <c r="C109" s="1" t="s">
        <v>11</v>
      </c>
      <c r="D109" s="1" t="s">
        <v>270</v>
      </c>
      <c r="E109" s="8" t="s">
        <v>271</v>
      </c>
      <c r="F109" s="2">
        <v>3650</v>
      </c>
      <c r="G109" s="6" t="s">
        <v>272</v>
      </c>
    </row>
    <row r="110" spans="1:7" x14ac:dyDescent="0.2">
      <c r="A110" s="1" t="s">
        <v>96</v>
      </c>
      <c r="B110" s="1" t="s">
        <v>97</v>
      </c>
      <c r="C110" s="1" t="s">
        <v>198</v>
      </c>
      <c r="D110" s="1" t="s">
        <v>273</v>
      </c>
      <c r="E110" s="8" t="s">
        <v>271</v>
      </c>
      <c r="F110" s="2">
        <v>3972</v>
      </c>
      <c r="G110" s="6" t="s">
        <v>274</v>
      </c>
    </row>
    <row r="111" spans="1:7" x14ac:dyDescent="0.2">
      <c r="A111" s="1" t="s">
        <v>7</v>
      </c>
      <c r="B111" s="1" t="s">
        <v>8</v>
      </c>
      <c r="C111" s="1" t="s">
        <v>63</v>
      </c>
      <c r="D111" s="1" t="s">
        <v>181</v>
      </c>
      <c r="E111" s="8" t="s">
        <v>268</v>
      </c>
      <c r="F111" s="2">
        <v>950</v>
      </c>
      <c r="G111" s="6" t="s">
        <v>269</v>
      </c>
    </row>
    <row r="112" spans="1:7" x14ac:dyDescent="0.2">
      <c r="A112" s="1" t="s">
        <v>96</v>
      </c>
      <c r="B112" s="1" t="s">
        <v>26</v>
      </c>
      <c r="C112" s="1" t="s">
        <v>13</v>
      </c>
      <c r="D112" s="1" t="s">
        <v>266</v>
      </c>
      <c r="E112" s="8" t="s">
        <v>267</v>
      </c>
      <c r="F112" s="2">
        <v>8476</v>
      </c>
    </row>
    <row r="113" spans="1:7" x14ac:dyDescent="0.2">
      <c r="A113" s="1" t="s">
        <v>96</v>
      </c>
      <c r="B113" s="1" t="s">
        <v>236</v>
      </c>
      <c r="C113" s="1" t="s">
        <v>13</v>
      </c>
      <c r="D113" s="1" t="s">
        <v>263</v>
      </c>
      <c r="E113" s="8" t="s">
        <v>264</v>
      </c>
      <c r="F113" s="2">
        <v>919</v>
      </c>
      <c r="G113" s="1" t="s">
        <v>265</v>
      </c>
    </row>
    <row r="114" spans="1:7" x14ac:dyDescent="0.2">
      <c r="A114" s="1" t="s">
        <v>96</v>
      </c>
      <c r="B114" s="1" t="s">
        <v>8</v>
      </c>
      <c r="C114" s="1" t="s">
        <v>13</v>
      </c>
      <c r="D114" s="1" t="s">
        <v>181</v>
      </c>
      <c r="E114" s="8" t="s">
        <v>261</v>
      </c>
      <c r="F114" s="2">
        <v>650</v>
      </c>
      <c r="G114" s="6" t="s">
        <v>262</v>
      </c>
    </row>
    <row r="115" spans="1:7" x14ac:dyDescent="0.2">
      <c r="A115" s="1" t="s">
        <v>7</v>
      </c>
      <c r="B115" s="1" t="s">
        <v>8</v>
      </c>
      <c r="C115" s="1" t="s">
        <v>29</v>
      </c>
      <c r="D115" s="1" t="s">
        <v>258</v>
      </c>
      <c r="E115" s="8" t="s">
        <v>259</v>
      </c>
      <c r="G115" s="6" t="s">
        <v>260</v>
      </c>
    </row>
    <row r="116" spans="1:7" x14ac:dyDescent="0.2">
      <c r="A116" s="1" t="s">
        <v>96</v>
      </c>
      <c r="B116" s="1" t="s">
        <v>26</v>
      </c>
      <c r="C116" s="1" t="s">
        <v>255</v>
      </c>
      <c r="D116" s="1" t="s">
        <v>256</v>
      </c>
      <c r="E116" s="8" t="s">
        <v>257</v>
      </c>
      <c r="F116" s="2">
        <v>950</v>
      </c>
    </row>
    <row r="117" spans="1:7" x14ac:dyDescent="0.2">
      <c r="A117" s="1" t="s">
        <v>100</v>
      </c>
      <c r="B117" s="1" t="s">
        <v>26</v>
      </c>
      <c r="C117" s="1" t="s">
        <v>45</v>
      </c>
      <c r="D117" s="1" t="s">
        <v>138</v>
      </c>
      <c r="E117" s="8" t="s">
        <v>254</v>
      </c>
      <c r="F117" s="2">
        <v>335</v>
      </c>
      <c r="G117" s="6" t="s">
        <v>189</v>
      </c>
    </row>
    <row r="118" spans="1:7" x14ac:dyDescent="0.2">
      <c r="A118" s="1" t="s">
        <v>7</v>
      </c>
      <c r="B118" s="1" t="s">
        <v>44</v>
      </c>
      <c r="C118" s="1" t="s">
        <v>9</v>
      </c>
      <c r="D118" s="1" t="s">
        <v>181</v>
      </c>
      <c r="E118" s="8" t="s">
        <v>254</v>
      </c>
      <c r="F118" s="2">
        <v>975</v>
      </c>
    </row>
    <row r="119" spans="1:7" x14ac:dyDescent="0.2">
      <c r="A119" s="1" t="s">
        <v>96</v>
      </c>
      <c r="B119" s="1" t="s">
        <v>250</v>
      </c>
      <c r="C119" s="1" t="s">
        <v>13</v>
      </c>
      <c r="D119" s="1" t="s">
        <v>251</v>
      </c>
      <c r="E119" s="8" t="s">
        <v>252</v>
      </c>
      <c r="F119" s="2">
        <v>300</v>
      </c>
      <c r="G119" s="6" t="s">
        <v>253</v>
      </c>
    </row>
    <row r="120" spans="1:7" x14ac:dyDescent="0.2">
      <c r="A120" s="1" t="s">
        <v>96</v>
      </c>
      <c r="B120" s="1" t="s">
        <v>184</v>
      </c>
      <c r="C120" s="1" t="s">
        <v>13</v>
      </c>
      <c r="D120" s="1" t="s">
        <v>185</v>
      </c>
      <c r="E120" s="8" t="s">
        <v>247</v>
      </c>
      <c r="G120" s="6" t="s">
        <v>249</v>
      </c>
    </row>
    <row r="121" spans="1:7" x14ac:dyDescent="0.2">
      <c r="A121" s="1" t="s">
        <v>96</v>
      </c>
      <c r="B121" s="1" t="s">
        <v>125</v>
      </c>
      <c r="C121" s="1" t="s">
        <v>75</v>
      </c>
      <c r="D121" s="1" t="s">
        <v>246</v>
      </c>
      <c r="E121" s="8" t="s">
        <v>247</v>
      </c>
      <c r="F121" s="2">
        <v>0</v>
      </c>
      <c r="G121" s="6" t="s">
        <v>248</v>
      </c>
    </row>
    <row r="122" spans="1:7" x14ac:dyDescent="0.2">
      <c r="A122" s="1" t="s">
        <v>96</v>
      </c>
      <c r="B122" s="1" t="s">
        <v>8</v>
      </c>
      <c r="C122" s="1" t="s">
        <v>112</v>
      </c>
      <c r="D122" s="1" t="s">
        <v>181</v>
      </c>
      <c r="E122" s="8" t="s">
        <v>243</v>
      </c>
      <c r="G122" s="6" t="s">
        <v>245</v>
      </c>
    </row>
    <row r="123" spans="1:7" x14ac:dyDescent="0.2">
      <c r="A123" s="1" t="s">
        <v>96</v>
      </c>
      <c r="B123" s="1" t="s">
        <v>111</v>
      </c>
      <c r="C123" s="1" t="s">
        <v>112</v>
      </c>
      <c r="E123" s="8" t="s">
        <v>243</v>
      </c>
      <c r="G123" s="6" t="s">
        <v>244</v>
      </c>
    </row>
    <row r="124" spans="1:7" x14ac:dyDescent="0.2">
      <c r="A124" s="1" t="s">
        <v>7</v>
      </c>
      <c r="B124" s="1" t="s">
        <v>8</v>
      </c>
      <c r="C124" s="1" t="s">
        <v>153</v>
      </c>
      <c r="D124" s="1" t="s">
        <v>181</v>
      </c>
      <c r="E124" s="8" t="s">
        <v>241</v>
      </c>
      <c r="G124" s="6" t="s">
        <v>242</v>
      </c>
    </row>
    <row r="125" spans="1:7" x14ac:dyDescent="0.2">
      <c r="A125" s="1" t="s">
        <v>7</v>
      </c>
      <c r="B125" s="1" t="s">
        <v>236</v>
      </c>
      <c r="C125" s="1" t="s">
        <v>237</v>
      </c>
      <c r="D125" s="1" t="s">
        <v>238</v>
      </c>
      <c r="E125" s="8" t="s">
        <v>239</v>
      </c>
      <c r="G125" s="6" t="s">
        <v>240</v>
      </c>
    </row>
    <row r="126" spans="1:7" x14ac:dyDescent="0.2">
      <c r="A126" s="1" t="s">
        <v>96</v>
      </c>
      <c r="B126" s="1" t="s">
        <v>22</v>
      </c>
      <c r="C126" s="1" t="s">
        <v>233</v>
      </c>
      <c r="E126" s="8" t="s">
        <v>234</v>
      </c>
      <c r="F126" s="2">
        <v>0</v>
      </c>
      <c r="G126" s="6" t="s">
        <v>235</v>
      </c>
    </row>
    <row r="127" spans="1:7" x14ac:dyDescent="0.2">
      <c r="A127" s="1" t="s">
        <v>96</v>
      </c>
      <c r="B127" s="1" t="s">
        <v>44</v>
      </c>
      <c r="C127" s="1" t="s">
        <v>45</v>
      </c>
      <c r="D127" s="1" t="s">
        <v>228</v>
      </c>
      <c r="E127" s="8" t="s">
        <v>229</v>
      </c>
      <c r="F127" s="2">
        <v>3535</v>
      </c>
    </row>
    <row r="128" spans="1:7" x14ac:dyDescent="0.2">
      <c r="A128" s="1" t="s">
        <v>7</v>
      </c>
      <c r="B128" s="1" t="s">
        <v>231</v>
      </c>
      <c r="C128" s="1" t="s">
        <v>75</v>
      </c>
      <c r="D128" s="1" t="s">
        <v>232</v>
      </c>
      <c r="E128" s="8" t="s">
        <v>229</v>
      </c>
      <c r="F128" s="2">
        <v>5032</v>
      </c>
      <c r="G128" s="6" t="s">
        <v>230</v>
      </c>
    </row>
    <row r="129" spans="1:7" x14ac:dyDescent="0.2">
      <c r="A129" s="1" t="s">
        <v>7</v>
      </c>
      <c r="B129" s="1" t="s">
        <v>74</v>
      </c>
      <c r="C129" s="1" t="s">
        <v>75</v>
      </c>
      <c r="E129" s="8" t="s">
        <v>229</v>
      </c>
      <c r="G129" s="6" t="s">
        <v>230</v>
      </c>
    </row>
    <row r="130" spans="1:7" x14ac:dyDescent="0.2">
      <c r="A130" s="1" t="s">
        <v>7</v>
      </c>
      <c r="B130" s="1" t="s">
        <v>78</v>
      </c>
      <c r="C130" s="1" t="s">
        <v>198</v>
      </c>
      <c r="D130" s="1" t="s">
        <v>211</v>
      </c>
      <c r="E130" s="8" t="s">
        <v>226</v>
      </c>
      <c r="F130" s="2">
        <v>1000</v>
      </c>
      <c r="G130" s="6" t="s">
        <v>227</v>
      </c>
    </row>
    <row r="131" spans="1:7" x14ac:dyDescent="0.2">
      <c r="A131" s="1" t="s">
        <v>96</v>
      </c>
      <c r="B131" s="1" t="s">
        <v>22</v>
      </c>
      <c r="C131" s="1" t="s">
        <v>75</v>
      </c>
      <c r="E131" s="8" t="s">
        <v>224</v>
      </c>
      <c r="G131" s="6" t="s">
        <v>225</v>
      </c>
    </row>
    <row r="132" spans="1:7" x14ac:dyDescent="0.2">
      <c r="A132" s="1" t="s">
        <v>96</v>
      </c>
      <c r="B132" s="1" t="s">
        <v>221</v>
      </c>
      <c r="C132" s="1" t="s">
        <v>86</v>
      </c>
      <c r="D132" s="1" t="s">
        <v>172</v>
      </c>
      <c r="E132" s="8" t="s">
        <v>222</v>
      </c>
      <c r="F132" s="2">
        <v>3475</v>
      </c>
      <c r="G132" s="6" t="s">
        <v>223</v>
      </c>
    </row>
    <row r="133" spans="1:7" x14ac:dyDescent="0.2">
      <c r="A133" s="1" t="s">
        <v>96</v>
      </c>
      <c r="B133" s="1" t="s">
        <v>22</v>
      </c>
      <c r="C133" s="1" t="s">
        <v>75</v>
      </c>
      <c r="D133" s="1" t="s">
        <v>114</v>
      </c>
      <c r="E133" s="8" t="s">
        <v>219</v>
      </c>
      <c r="F133" s="2">
        <v>2000</v>
      </c>
      <c r="G133" s="6" t="s">
        <v>220</v>
      </c>
    </row>
    <row r="134" spans="1:7" x14ac:dyDescent="0.2">
      <c r="A134" s="1" t="s">
        <v>7</v>
      </c>
      <c r="B134" s="1" t="s">
        <v>8</v>
      </c>
      <c r="C134" s="1" t="s">
        <v>40</v>
      </c>
      <c r="D134" s="1" t="s">
        <v>216</v>
      </c>
      <c r="E134" s="8" t="s">
        <v>217</v>
      </c>
      <c r="G134" s="6" t="s">
        <v>218</v>
      </c>
    </row>
    <row r="135" spans="1:7" x14ac:dyDescent="0.2">
      <c r="A135" s="1" t="s">
        <v>7</v>
      </c>
      <c r="B135" s="1" t="s">
        <v>8</v>
      </c>
      <c r="C135" s="1" t="s">
        <v>63</v>
      </c>
      <c r="D135" s="1" t="s">
        <v>181</v>
      </c>
      <c r="E135" s="8" t="s">
        <v>214</v>
      </c>
      <c r="F135" s="2">
        <f>900+400</f>
        <v>1300</v>
      </c>
      <c r="G135" s="6" t="s">
        <v>215</v>
      </c>
    </row>
    <row r="136" spans="1:7" x14ac:dyDescent="0.2">
      <c r="A136" s="1" t="s">
        <v>7</v>
      </c>
      <c r="B136" s="1" t="s">
        <v>78</v>
      </c>
      <c r="C136" s="1" t="s">
        <v>198</v>
      </c>
      <c r="D136" s="1" t="s">
        <v>211</v>
      </c>
      <c r="E136" s="8" t="s">
        <v>212</v>
      </c>
      <c r="F136" s="2">
        <v>250</v>
      </c>
      <c r="G136" s="6" t="s">
        <v>213</v>
      </c>
    </row>
    <row r="137" spans="1:7" x14ac:dyDescent="0.2">
      <c r="A137" s="1" t="s">
        <v>100</v>
      </c>
      <c r="B137" s="1" t="s">
        <v>8</v>
      </c>
      <c r="C137" s="1" t="s">
        <v>158</v>
      </c>
      <c r="D137" s="1" t="s">
        <v>181</v>
      </c>
      <c r="E137" s="8" t="s">
        <v>209</v>
      </c>
      <c r="F137" s="2">
        <f>1160+800</f>
        <v>1960</v>
      </c>
      <c r="G137" s="6" t="s">
        <v>210</v>
      </c>
    </row>
    <row r="138" spans="1:7" x14ac:dyDescent="0.2">
      <c r="A138" s="1" t="s">
        <v>7</v>
      </c>
      <c r="B138" s="1" t="s">
        <v>8</v>
      </c>
      <c r="C138" s="1" t="s">
        <v>84</v>
      </c>
      <c r="D138" s="1" t="s">
        <v>181</v>
      </c>
      <c r="E138" s="8" t="s">
        <v>207</v>
      </c>
      <c r="F138" s="2">
        <v>850</v>
      </c>
      <c r="G138" s="6" t="s">
        <v>208</v>
      </c>
    </row>
    <row r="139" spans="1:7" x14ac:dyDescent="0.2">
      <c r="A139" s="1" t="s">
        <v>7</v>
      </c>
      <c r="B139" s="1" t="s">
        <v>204</v>
      </c>
      <c r="C139" s="1" t="s">
        <v>75</v>
      </c>
      <c r="D139" s="1" t="s">
        <v>205</v>
      </c>
      <c r="E139" s="8" t="s">
        <v>206</v>
      </c>
    </row>
    <row r="140" spans="1:7" x14ac:dyDescent="0.2">
      <c r="A140" s="1" t="s">
        <v>96</v>
      </c>
      <c r="B140" s="1" t="s">
        <v>22</v>
      </c>
      <c r="C140" s="1" t="s">
        <v>75</v>
      </c>
      <c r="D140" s="1" t="s">
        <v>114</v>
      </c>
      <c r="E140" s="8" t="s">
        <v>202</v>
      </c>
      <c r="F140" s="2">
        <v>837</v>
      </c>
      <c r="G140" s="6" t="s">
        <v>203</v>
      </c>
    </row>
    <row r="141" spans="1:7" x14ac:dyDescent="0.2">
      <c r="A141" s="1" t="s">
        <v>96</v>
      </c>
      <c r="B141" s="1" t="s">
        <v>49</v>
      </c>
      <c r="C141" s="1" t="s">
        <v>176</v>
      </c>
      <c r="D141" s="1" t="s">
        <v>177</v>
      </c>
      <c r="E141" s="8" t="s">
        <v>202</v>
      </c>
      <c r="F141" s="2">
        <v>200</v>
      </c>
    </row>
    <row r="142" spans="1:7" x14ac:dyDescent="0.2">
      <c r="A142" s="1" t="s">
        <v>96</v>
      </c>
      <c r="B142" s="1" t="s">
        <v>78</v>
      </c>
      <c r="C142" s="1" t="s">
        <v>198</v>
      </c>
      <c r="E142" s="8" t="s">
        <v>197</v>
      </c>
      <c r="F142" s="2">
        <v>35.5</v>
      </c>
      <c r="G142" s="6" t="s">
        <v>199</v>
      </c>
    </row>
    <row r="143" spans="1:7" x14ac:dyDescent="0.2">
      <c r="A143" s="1" t="s">
        <v>96</v>
      </c>
      <c r="B143" s="1" t="s">
        <v>26</v>
      </c>
      <c r="C143" s="1" t="s">
        <v>13</v>
      </c>
      <c r="D143" s="1" t="s">
        <v>196</v>
      </c>
      <c r="E143" s="8" t="s">
        <v>197</v>
      </c>
    </row>
    <row r="144" spans="1:7" x14ac:dyDescent="0.2">
      <c r="A144" s="1" t="s">
        <v>7</v>
      </c>
      <c r="B144" s="1" t="s">
        <v>200</v>
      </c>
      <c r="C144" s="1" t="s">
        <v>9</v>
      </c>
      <c r="D144" s="1" t="s">
        <v>138</v>
      </c>
      <c r="E144" s="8" t="s">
        <v>197</v>
      </c>
      <c r="F144" s="2">
        <v>475</v>
      </c>
      <c r="G144" s="6" t="s">
        <v>201</v>
      </c>
    </row>
    <row r="145" spans="1:7" x14ac:dyDescent="0.2">
      <c r="A145" s="1" t="s">
        <v>7</v>
      </c>
      <c r="B145" s="1" t="s">
        <v>8</v>
      </c>
      <c r="C145" s="1" t="s">
        <v>29</v>
      </c>
      <c r="D145" s="1" t="s">
        <v>39</v>
      </c>
      <c r="E145" s="8" t="s">
        <v>194</v>
      </c>
      <c r="G145" s="6" t="s">
        <v>195</v>
      </c>
    </row>
    <row r="146" spans="1:7" x14ac:dyDescent="0.2">
      <c r="A146" s="1" t="s">
        <v>7</v>
      </c>
      <c r="B146" s="1" t="s">
        <v>26</v>
      </c>
      <c r="C146" s="1" t="s">
        <v>63</v>
      </c>
      <c r="D146" s="1" t="s">
        <v>193</v>
      </c>
      <c r="E146" s="8" t="s">
        <v>194</v>
      </c>
      <c r="F146" s="2">
        <v>1650</v>
      </c>
    </row>
    <row r="147" spans="1:7" x14ac:dyDescent="0.2">
      <c r="A147" s="1" t="s">
        <v>100</v>
      </c>
      <c r="B147" s="1" t="s">
        <v>26</v>
      </c>
      <c r="C147" s="1" t="s">
        <v>158</v>
      </c>
      <c r="D147" s="1" t="s">
        <v>138</v>
      </c>
      <c r="E147" s="8" t="s">
        <v>190</v>
      </c>
      <c r="G147" s="6" t="s">
        <v>191</v>
      </c>
    </row>
    <row r="148" spans="1:7" x14ac:dyDescent="0.2">
      <c r="A148" s="1" t="s">
        <v>96</v>
      </c>
      <c r="B148" s="1" t="s">
        <v>26</v>
      </c>
      <c r="C148" s="1" t="s">
        <v>9</v>
      </c>
      <c r="D148" s="1" t="s">
        <v>138</v>
      </c>
      <c r="E148" s="8" t="s">
        <v>190</v>
      </c>
      <c r="F148" s="2">
        <v>380</v>
      </c>
      <c r="G148" s="6" t="s">
        <v>192</v>
      </c>
    </row>
    <row r="149" spans="1:7" x14ac:dyDescent="0.2">
      <c r="A149" s="1" t="s">
        <v>100</v>
      </c>
      <c r="B149" s="1" t="s">
        <v>187</v>
      </c>
      <c r="C149" s="1" t="s">
        <v>45</v>
      </c>
      <c r="D149" s="1" t="s">
        <v>138</v>
      </c>
      <c r="E149" s="8" t="s">
        <v>188</v>
      </c>
      <c r="F149" s="2">
        <v>500</v>
      </c>
      <c r="G149" s="6" t="s">
        <v>189</v>
      </c>
    </row>
    <row r="150" spans="1:7" x14ac:dyDescent="0.2">
      <c r="A150" s="1" t="s">
        <v>96</v>
      </c>
      <c r="B150" s="1" t="s">
        <v>8</v>
      </c>
      <c r="C150" s="1" t="s">
        <v>9</v>
      </c>
      <c r="D150" s="1" t="s">
        <v>181</v>
      </c>
      <c r="E150" s="8" t="s">
        <v>182</v>
      </c>
      <c r="F150" s="2">
        <v>2050</v>
      </c>
      <c r="G150" s="6" t="s">
        <v>183</v>
      </c>
    </row>
    <row r="151" spans="1:7" x14ac:dyDescent="0.2">
      <c r="A151" s="1" t="s">
        <v>7</v>
      </c>
      <c r="B151" s="1" t="s">
        <v>184</v>
      </c>
      <c r="C151" s="1" t="s">
        <v>84</v>
      </c>
      <c r="D151" s="1" t="s">
        <v>185</v>
      </c>
      <c r="E151" s="8" t="s">
        <v>182</v>
      </c>
      <c r="F151" s="2">
        <v>475</v>
      </c>
      <c r="G151" s="6" t="s">
        <v>186</v>
      </c>
    </row>
    <row r="152" spans="1:7" x14ac:dyDescent="0.2">
      <c r="A152" s="1" t="s">
        <v>96</v>
      </c>
      <c r="B152" s="1" t="s">
        <v>22</v>
      </c>
      <c r="C152" s="1" t="s">
        <v>9</v>
      </c>
      <c r="D152" s="1" t="s">
        <v>114</v>
      </c>
      <c r="E152" s="8" t="s">
        <v>179</v>
      </c>
      <c r="F152" s="2">
        <v>1987</v>
      </c>
      <c r="G152" s="6" t="s">
        <v>180</v>
      </c>
    </row>
    <row r="153" spans="1:7" x14ac:dyDescent="0.2">
      <c r="A153" s="1" t="s">
        <v>96</v>
      </c>
      <c r="B153" s="1" t="s">
        <v>26</v>
      </c>
      <c r="C153" s="1" t="s">
        <v>29</v>
      </c>
      <c r="D153" s="1" t="s">
        <v>138</v>
      </c>
      <c r="E153" s="8" t="s">
        <v>178</v>
      </c>
    </row>
    <row r="154" spans="1:7" x14ac:dyDescent="0.2">
      <c r="A154" s="1" t="s">
        <v>100</v>
      </c>
      <c r="B154" s="1" t="s">
        <v>22</v>
      </c>
      <c r="C154" s="1" t="s">
        <v>75</v>
      </c>
      <c r="D154" s="1" t="s">
        <v>169</v>
      </c>
      <c r="E154" s="8" t="s">
        <v>174</v>
      </c>
      <c r="F154" s="2">
        <v>1300</v>
      </c>
      <c r="G154" s="6" t="s">
        <v>175</v>
      </c>
    </row>
    <row r="155" spans="1:7" x14ac:dyDescent="0.2">
      <c r="A155" s="1" t="s">
        <v>96</v>
      </c>
      <c r="B155" s="1" t="s">
        <v>26</v>
      </c>
      <c r="C155" s="1" t="s">
        <v>176</v>
      </c>
      <c r="D155" s="1" t="s">
        <v>177</v>
      </c>
      <c r="E155" s="8" t="s">
        <v>174</v>
      </c>
      <c r="F155" s="2">
        <v>270</v>
      </c>
    </row>
    <row r="156" spans="1:7" x14ac:dyDescent="0.2">
      <c r="A156" s="1" t="s">
        <v>100</v>
      </c>
      <c r="B156" s="1" t="s">
        <v>44</v>
      </c>
      <c r="C156" s="1" t="s">
        <v>45</v>
      </c>
      <c r="D156" s="1" t="s">
        <v>172</v>
      </c>
      <c r="E156" s="8" t="s">
        <v>173</v>
      </c>
      <c r="F156" s="2">
        <v>3700</v>
      </c>
    </row>
    <row r="157" spans="1:7" x14ac:dyDescent="0.2">
      <c r="A157" s="1" t="s">
        <v>100</v>
      </c>
      <c r="B157" s="1" t="s">
        <v>22</v>
      </c>
      <c r="C157" s="1" t="s">
        <v>23</v>
      </c>
      <c r="D157" s="1" t="s">
        <v>169</v>
      </c>
      <c r="E157" s="8" t="s">
        <v>170</v>
      </c>
      <c r="F157" s="2">
        <v>6200</v>
      </c>
      <c r="G157" s="6" t="s">
        <v>171</v>
      </c>
    </row>
    <row r="158" spans="1:7" x14ac:dyDescent="0.2">
      <c r="A158" s="1" t="s">
        <v>7</v>
      </c>
      <c r="B158" s="1" t="s">
        <v>8</v>
      </c>
      <c r="C158" s="1" t="s">
        <v>19</v>
      </c>
      <c r="D158" s="1" t="s">
        <v>164</v>
      </c>
      <c r="E158" s="8" t="s">
        <v>167</v>
      </c>
      <c r="G158" s="6" t="s">
        <v>168</v>
      </c>
    </row>
    <row r="159" spans="1:7" x14ac:dyDescent="0.2">
      <c r="A159" s="1" t="s">
        <v>7</v>
      </c>
      <c r="B159" s="1" t="s">
        <v>44</v>
      </c>
      <c r="C159" s="1" t="s">
        <v>45</v>
      </c>
      <c r="D159" s="1" t="s">
        <v>164</v>
      </c>
      <c r="E159" s="8" t="s">
        <v>165</v>
      </c>
      <c r="F159" s="2">
        <v>5699</v>
      </c>
      <c r="G159" s="6" t="s">
        <v>166</v>
      </c>
    </row>
    <row r="160" spans="1:7" x14ac:dyDescent="0.2">
      <c r="A160" s="1" t="s">
        <v>7</v>
      </c>
      <c r="C160" s="1" t="s">
        <v>13</v>
      </c>
      <c r="D160" s="1" t="s">
        <v>161</v>
      </c>
      <c r="E160" s="8" t="s">
        <v>162</v>
      </c>
      <c r="F160" s="2">
        <v>250</v>
      </c>
      <c r="G160" s="6" t="s">
        <v>163</v>
      </c>
    </row>
    <row r="161" spans="1:7" x14ac:dyDescent="0.2">
      <c r="A161" s="1" t="s">
        <v>100</v>
      </c>
      <c r="B161" s="1" t="s">
        <v>26</v>
      </c>
      <c r="C161" s="1" t="s">
        <v>158</v>
      </c>
      <c r="D161" s="1" t="s">
        <v>138</v>
      </c>
      <c r="E161" s="8" t="s">
        <v>159</v>
      </c>
      <c r="G161" s="6" t="s">
        <v>160</v>
      </c>
    </row>
    <row r="162" spans="1:7" x14ac:dyDescent="0.2">
      <c r="A162" s="1" t="s">
        <v>100</v>
      </c>
      <c r="B162" s="1" t="s">
        <v>8</v>
      </c>
      <c r="C162" s="1" t="s">
        <v>29</v>
      </c>
      <c r="D162" s="1" t="s">
        <v>138</v>
      </c>
      <c r="E162" s="8" t="s">
        <v>156</v>
      </c>
      <c r="G162" s="6" t="s">
        <v>157</v>
      </c>
    </row>
    <row r="163" spans="1:7" x14ac:dyDescent="0.2">
      <c r="A163" s="1" t="s">
        <v>7</v>
      </c>
      <c r="B163" s="1" t="s">
        <v>74</v>
      </c>
      <c r="C163" s="1" t="s">
        <v>153</v>
      </c>
      <c r="E163" s="8" t="s">
        <v>154</v>
      </c>
      <c r="G163" s="6" t="s">
        <v>155</v>
      </c>
    </row>
    <row r="164" spans="1:7" x14ac:dyDescent="0.2">
      <c r="A164" s="1" t="s">
        <v>100</v>
      </c>
      <c r="B164" s="1" t="s">
        <v>150</v>
      </c>
      <c r="C164" s="1" t="s">
        <v>40</v>
      </c>
      <c r="E164" s="8" t="s">
        <v>151</v>
      </c>
      <c r="F164" s="2">
        <v>145</v>
      </c>
    </row>
    <row r="165" spans="1:7" x14ac:dyDescent="0.2">
      <c r="A165" s="1" t="s">
        <v>7</v>
      </c>
      <c r="B165" s="1" t="s">
        <v>26</v>
      </c>
      <c r="C165" s="1" t="s">
        <v>11</v>
      </c>
      <c r="D165" s="1" t="s">
        <v>138</v>
      </c>
      <c r="E165" s="8" t="s">
        <v>151</v>
      </c>
      <c r="G165" s="6" t="s">
        <v>152</v>
      </c>
    </row>
    <row r="166" spans="1:7" x14ac:dyDescent="0.2">
      <c r="A166" s="1" t="s">
        <v>7</v>
      </c>
      <c r="B166" s="1" t="s">
        <v>74</v>
      </c>
      <c r="C166" s="1" t="s">
        <v>86</v>
      </c>
      <c r="E166" s="8" t="s">
        <v>148</v>
      </c>
      <c r="G166" s="6" t="s">
        <v>149</v>
      </c>
    </row>
    <row r="167" spans="1:7" x14ac:dyDescent="0.2">
      <c r="A167" s="1" t="s">
        <v>96</v>
      </c>
      <c r="B167" s="1" t="s">
        <v>145</v>
      </c>
      <c r="C167" s="1" t="s">
        <v>40</v>
      </c>
      <c r="E167" s="8" t="s">
        <v>146</v>
      </c>
      <c r="F167" s="2">
        <f>620+260</f>
        <v>880</v>
      </c>
    </row>
    <row r="168" spans="1:7" x14ac:dyDescent="0.2">
      <c r="A168" s="1" t="s">
        <v>7</v>
      </c>
      <c r="B168" s="1" t="s">
        <v>22</v>
      </c>
      <c r="C168" s="1" t="s">
        <v>13</v>
      </c>
      <c r="E168" s="8" t="s">
        <v>146</v>
      </c>
      <c r="G168" s="6" t="s">
        <v>147</v>
      </c>
    </row>
    <row r="169" spans="1:7" x14ac:dyDescent="0.2">
      <c r="A169" s="1" t="s">
        <v>96</v>
      </c>
      <c r="B169" s="1" t="s">
        <v>141</v>
      </c>
      <c r="C169" s="1" t="s">
        <v>68</v>
      </c>
      <c r="D169" s="1" t="s">
        <v>142</v>
      </c>
      <c r="E169" s="8" t="s">
        <v>143</v>
      </c>
      <c r="G169" s="6" t="s">
        <v>144</v>
      </c>
    </row>
    <row r="170" spans="1:7" x14ac:dyDescent="0.2">
      <c r="A170" s="1" t="s">
        <v>96</v>
      </c>
      <c r="B170" s="1" t="s">
        <v>26</v>
      </c>
      <c r="C170" s="1" t="s">
        <v>11</v>
      </c>
      <c r="D170" s="1" t="s">
        <v>138</v>
      </c>
      <c r="E170" s="8" t="s">
        <v>139</v>
      </c>
      <c r="F170" s="2">
        <v>188.34</v>
      </c>
      <c r="G170" s="6" t="s">
        <v>140</v>
      </c>
    </row>
    <row r="171" spans="1:7" x14ac:dyDescent="0.2">
      <c r="A171" s="1" t="s">
        <v>96</v>
      </c>
      <c r="B171" s="1" t="s">
        <v>8</v>
      </c>
      <c r="C171" s="1" t="s">
        <v>29</v>
      </c>
      <c r="D171" s="1" t="s">
        <v>133</v>
      </c>
      <c r="E171" s="8" t="s">
        <v>131</v>
      </c>
      <c r="F171" s="2">
        <f>639.5+540.75</f>
        <v>1180.25</v>
      </c>
      <c r="G171" s="6" t="s">
        <v>134</v>
      </c>
    </row>
    <row r="172" spans="1:7" x14ac:dyDescent="0.2">
      <c r="A172" s="1" t="s">
        <v>96</v>
      </c>
      <c r="B172" s="1" t="s">
        <v>22</v>
      </c>
      <c r="C172" s="1" t="s">
        <v>29</v>
      </c>
      <c r="D172" s="1" t="s">
        <v>41</v>
      </c>
      <c r="E172" s="8" t="s">
        <v>131</v>
      </c>
      <c r="F172" s="2">
        <v>500</v>
      </c>
      <c r="G172" s="6" t="s">
        <v>132</v>
      </c>
    </row>
    <row r="173" spans="1:7" x14ac:dyDescent="0.2">
      <c r="A173" s="1" t="s">
        <v>7</v>
      </c>
      <c r="B173" s="1" t="s">
        <v>135</v>
      </c>
      <c r="C173" s="1" t="s">
        <v>136</v>
      </c>
      <c r="E173" s="8" t="s">
        <v>131</v>
      </c>
      <c r="F173" s="2">
        <v>379.95</v>
      </c>
      <c r="G173" s="6" t="s">
        <v>137</v>
      </c>
    </row>
    <row r="174" spans="1:7" x14ac:dyDescent="0.2">
      <c r="A174" s="1" t="s">
        <v>96</v>
      </c>
      <c r="B174" s="1" t="s">
        <v>129</v>
      </c>
      <c r="C174" s="1" t="s">
        <v>45</v>
      </c>
      <c r="E174" s="8" t="s">
        <v>130</v>
      </c>
      <c r="F174" s="2">
        <v>445</v>
      </c>
    </row>
    <row r="175" spans="1:7" x14ac:dyDescent="0.2">
      <c r="A175" s="1" t="s">
        <v>96</v>
      </c>
      <c r="B175" s="1" t="s">
        <v>125</v>
      </c>
      <c r="C175" s="1" t="s">
        <v>53</v>
      </c>
      <c r="D175" s="1" t="s">
        <v>126</v>
      </c>
      <c r="E175" s="8" t="s">
        <v>127</v>
      </c>
      <c r="F175" s="2">
        <v>400</v>
      </c>
      <c r="G175" s="6" t="s">
        <v>128</v>
      </c>
    </row>
    <row r="176" spans="1:7" x14ac:dyDescent="0.2">
      <c r="A176" s="1" t="s">
        <v>100</v>
      </c>
      <c r="B176" s="1" t="s">
        <v>8</v>
      </c>
      <c r="C176" s="1" t="s">
        <v>63</v>
      </c>
      <c r="D176" s="1" t="s">
        <v>122</v>
      </c>
      <c r="E176" s="8" t="s">
        <v>123</v>
      </c>
      <c r="F176" s="2">
        <v>160</v>
      </c>
      <c r="G176" s="6" t="s">
        <v>124</v>
      </c>
    </row>
    <row r="177" spans="1:7" x14ac:dyDescent="0.2">
      <c r="A177" s="1" t="s">
        <v>96</v>
      </c>
      <c r="B177" s="1" t="s">
        <v>116</v>
      </c>
      <c r="C177" s="1" t="s">
        <v>29</v>
      </c>
      <c r="D177" s="1" t="s">
        <v>117</v>
      </c>
      <c r="E177" s="8" t="s">
        <v>118</v>
      </c>
      <c r="F177" s="2">
        <v>90</v>
      </c>
      <c r="G177" s="6" t="s">
        <v>119</v>
      </c>
    </row>
    <row r="178" spans="1:7" x14ac:dyDescent="0.2">
      <c r="A178" s="1" t="s">
        <v>96</v>
      </c>
      <c r="B178" s="1" t="s">
        <v>116</v>
      </c>
      <c r="D178" s="1" t="s">
        <v>120</v>
      </c>
      <c r="E178" s="8" t="s">
        <v>118</v>
      </c>
      <c r="F178" s="2">
        <v>252</v>
      </c>
      <c r="G178" s="6" t="s">
        <v>121</v>
      </c>
    </row>
    <row r="179" spans="1:7" x14ac:dyDescent="0.2">
      <c r="A179" s="1" t="s">
        <v>7</v>
      </c>
      <c r="B179" s="1" t="s">
        <v>116</v>
      </c>
      <c r="D179" s="1" t="s">
        <v>120</v>
      </c>
      <c r="E179" s="8" t="s">
        <v>118</v>
      </c>
      <c r="F179" s="2">
        <v>252</v>
      </c>
      <c r="G179" s="6" t="s">
        <v>121</v>
      </c>
    </row>
    <row r="180" spans="1:7" x14ac:dyDescent="0.2">
      <c r="A180" s="1" t="s">
        <v>96</v>
      </c>
      <c r="B180" s="1" t="s">
        <v>22</v>
      </c>
      <c r="C180" s="1" t="s">
        <v>23</v>
      </c>
      <c r="D180" s="1" t="s">
        <v>114</v>
      </c>
      <c r="E180" s="8" t="s">
        <v>115</v>
      </c>
      <c r="F180" s="2">
        <v>640</v>
      </c>
    </row>
    <row r="181" spans="1:7" x14ac:dyDescent="0.2">
      <c r="A181" s="1" t="s">
        <v>100</v>
      </c>
      <c r="B181" s="1" t="s">
        <v>8</v>
      </c>
      <c r="C181" s="1" t="s">
        <v>63</v>
      </c>
      <c r="D181" s="1" t="s">
        <v>106</v>
      </c>
      <c r="E181" s="8" t="s">
        <v>107</v>
      </c>
      <c r="F181" s="2">
        <v>400</v>
      </c>
      <c r="G181" s="6" t="s">
        <v>108</v>
      </c>
    </row>
    <row r="182" spans="1:7" x14ac:dyDescent="0.2">
      <c r="A182" s="1" t="s">
        <v>96</v>
      </c>
      <c r="B182" s="1" t="s">
        <v>109</v>
      </c>
      <c r="C182" s="1" t="s">
        <v>13</v>
      </c>
      <c r="E182" s="8" t="s">
        <v>107</v>
      </c>
      <c r="G182" s="6" t="s">
        <v>110</v>
      </c>
    </row>
    <row r="183" spans="1:7" x14ac:dyDescent="0.2">
      <c r="A183" s="1" t="s">
        <v>96</v>
      </c>
      <c r="B183" s="1" t="s">
        <v>111</v>
      </c>
      <c r="C183" s="1" t="s">
        <v>112</v>
      </c>
      <c r="D183" s="1" t="s">
        <v>103</v>
      </c>
      <c r="E183" s="8" t="s">
        <v>107</v>
      </c>
      <c r="F183" s="2">
        <v>209</v>
      </c>
      <c r="G183" s="6" t="s">
        <v>113</v>
      </c>
    </row>
    <row r="184" spans="1:7" x14ac:dyDescent="0.2">
      <c r="A184" s="1" t="s">
        <v>100</v>
      </c>
      <c r="B184" s="1" t="s">
        <v>101</v>
      </c>
      <c r="C184" s="1" t="s">
        <v>102</v>
      </c>
      <c r="D184" s="1" t="s">
        <v>103</v>
      </c>
      <c r="E184" s="8" t="s">
        <v>104</v>
      </c>
      <c r="F184" s="2">
        <v>1400</v>
      </c>
      <c r="G184" s="6" t="s">
        <v>105</v>
      </c>
    </row>
    <row r="185" spans="1:7" x14ac:dyDescent="0.2">
      <c r="A185" s="1" t="s">
        <v>96</v>
      </c>
      <c r="B185" s="1" t="s">
        <v>97</v>
      </c>
      <c r="C185" s="1" t="s">
        <v>11</v>
      </c>
      <c r="E185" s="8" t="s">
        <v>98</v>
      </c>
      <c r="G185" s="6" t="s">
        <v>99</v>
      </c>
    </row>
    <row r="186" spans="1:7" x14ac:dyDescent="0.2">
      <c r="A186" s="1" t="s">
        <v>7</v>
      </c>
      <c r="B186" s="1" t="s">
        <v>8</v>
      </c>
      <c r="C186" s="1" t="s">
        <v>93</v>
      </c>
      <c r="E186" s="8" t="s">
        <v>94</v>
      </c>
      <c r="G186" s="6" t="s">
        <v>95</v>
      </c>
    </row>
    <row r="187" spans="1:7" x14ac:dyDescent="0.2">
      <c r="A187" s="1" t="s">
        <v>7</v>
      </c>
      <c r="B187" s="1" t="s">
        <v>72</v>
      </c>
      <c r="C187" s="1" t="s">
        <v>93</v>
      </c>
      <c r="E187" s="8" t="s">
        <v>94</v>
      </c>
      <c r="G187" s="6" t="s">
        <v>73</v>
      </c>
    </row>
    <row r="188" spans="1:7" x14ac:dyDescent="0.2">
      <c r="A188" s="1" t="s">
        <v>7</v>
      </c>
      <c r="B188" s="1" t="s">
        <v>78</v>
      </c>
      <c r="C188" s="1" t="s">
        <v>11</v>
      </c>
      <c r="E188" s="8" t="s">
        <v>90</v>
      </c>
      <c r="G188" s="6" t="s">
        <v>91</v>
      </c>
    </row>
    <row r="189" spans="1:7" x14ac:dyDescent="0.2">
      <c r="A189" s="1" t="s">
        <v>7</v>
      </c>
      <c r="B189" s="1" t="s">
        <v>72</v>
      </c>
      <c r="C189" s="1" t="s">
        <v>84</v>
      </c>
      <c r="E189" s="8" t="s">
        <v>90</v>
      </c>
      <c r="G189" s="6" t="s">
        <v>92</v>
      </c>
    </row>
    <row r="190" spans="1:7" x14ac:dyDescent="0.2">
      <c r="A190" s="1" t="s">
        <v>7</v>
      </c>
      <c r="B190" s="1" t="s">
        <v>8</v>
      </c>
      <c r="C190" s="1" t="s">
        <v>63</v>
      </c>
      <c r="E190" s="8" t="s">
        <v>64</v>
      </c>
      <c r="G190" s="6" t="s">
        <v>65</v>
      </c>
    </row>
    <row r="191" spans="1:7" x14ac:dyDescent="0.2">
      <c r="A191" s="1" t="s">
        <v>7</v>
      </c>
      <c r="B191" s="1" t="s">
        <v>8</v>
      </c>
      <c r="C191" s="1" t="s">
        <v>63</v>
      </c>
      <c r="D191" s="1" t="s">
        <v>66</v>
      </c>
      <c r="E191" s="8" t="s">
        <v>64</v>
      </c>
      <c r="F191" s="2">
        <v>1940</v>
      </c>
      <c r="G191" s="6" t="s">
        <v>67</v>
      </c>
    </row>
    <row r="192" spans="1:7" x14ac:dyDescent="0.2">
      <c r="A192" s="1" t="s">
        <v>7</v>
      </c>
      <c r="B192" s="1" t="s">
        <v>8</v>
      </c>
      <c r="C192" s="1" t="s">
        <v>68</v>
      </c>
      <c r="D192" s="1" t="s">
        <v>66</v>
      </c>
      <c r="E192" s="8" t="s">
        <v>64</v>
      </c>
      <c r="F192" s="2">
        <v>3200</v>
      </c>
      <c r="G192" s="6" t="s">
        <v>69</v>
      </c>
    </row>
    <row r="193" spans="1:7" x14ac:dyDescent="0.2">
      <c r="A193" s="1" t="s">
        <v>7</v>
      </c>
      <c r="B193" s="1" t="s">
        <v>8</v>
      </c>
      <c r="C193" s="1" t="s">
        <v>13</v>
      </c>
      <c r="E193" s="8" t="s">
        <v>64</v>
      </c>
      <c r="F193" s="2">
        <v>50</v>
      </c>
      <c r="G193" s="6" t="s">
        <v>82</v>
      </c>
    </row>
    <row r="194" spans="1:7" x14ac:dyDescent="0.2">
      <c r="A194" s="1" t="s">
        <v>7</v>
      </c>
      <c r="B194" s="1" t="s">
        <v>8</v>
      </c>
      <c r="C194" s="1" t="s">
        <v>29</v>
      </c>
      <c r="E194" s="8" t="s">
        <v>64</v>
      </c>
      <c r="G194" s="6" t="s">
        <v>83</v>
      </c>
    </row>
    <row r="195" spans="1:7" x14ac:dyDescent="0.2">
      <c r="A195" s="1" t="s">
        <v>7</v>
      </c>
      <c r="B195" s="1" t="s">
        <v>78</v>
      </c>
      <c r="C195" s="1" t="s">
        <v>11</v>
      </c>
      <c r="D195" s="1" t="s">
        <v>79</v>
      </c>
      <c r="E195" s="8" t="s">
        <v>64</v>
      </c>
      <c r="G195" s="6" t="s">
        <v>80</v>
      </c>
    </row>
    <row r="196" spans="1:7" x14ac:dyDescent="0.2">
      <c r="A196" s="1" t="s">
        <v>7</v>
      </c>
      <c r="B196" s="1" t="s">
        <v>78</v>
      </c>
      <c r="C196" s="1" t="s">
        <v>11</v>
      </c>
      <c r="E196" s="8" t="s">
        <v>64</v>
      </c>
      <c r="G196" s="6" t="s">
        <v>81</v>
      </c>
    </row>
    <row r="197" spans="1:7" x14ac:dyDescent="0.2">
      <c r="A197" s="1" t="s">
        <v>7</v>
      </c>
      <c r="B197" s="1" t="s">
        <v>72</v>
      </c>
      <c r="C197" s="1" t="s">
        <v>68</v>
      </c>
      <c r="D197" s="1" t="s">
        <v>66</v>
      </c>
      <c r="E197" s="8" t="s">
        <v>64</v>
      </c>
      <c r="G197" s="6" t="s">
        <v>73</v>
      </c>
    </row>
    <row r="198" spans="1:7" x14ac:dyDescent="0.2">
      <c r="A198" s="1" t="s">
        <v>7</v>
      </c>
      <c r="B198" s="1" t="s">
        <v>72</v>
      </c>
      <c r="C198" s="1" t="s">
        <v>84</v>
      </c>
      <c r="D198" s="1" t="s">
        <v>66</v>
      </c>
      <c r="E198" s="8" t="s">
        <v>64</v>
      </c>
      <c r="F198" s="2">
        <v>2950</v>
      </c>
      <c r="G198" s="6" t="s">
        <v>85</v>
      </c>
    </row>
    <row r="199" spans="1:7" x14ac:dyDescent="0.2">
      <c r="A199" s="1" t="s">
        <v>7</v>
      </c>
      <c r="B199" s="1" t="s">
        <v>72</v>
      </c>
      <c r="C199" s="1" t="s">
        <v>88</v>
      </c>
      <c r="D199" s="1" t="s">
        <v>66</v>
      </c>
      <c r="E199" s="8" t="s">
        <v>64</v>
      </c>
      <c r="G199" s="6" t="s">
        <v>89</v>
      </c>
    </row>
    <row r="200" spans="1:7" x14ac:dyDescent="0.2">
      <c r="A200" s="1" t="s">
        <v>7</v>
      </c>
      <c r="B200" s="1" t="s">
        <v>70</v>
      </c>
      <c r="C200" s="1" t="s">
        <v>68</v>
      </c>
      <c r="D200" s="1" t="s">
        <v>66</v>
      </c>
      <c r="E200" s="8" t="s">
        <v>64</v>
      </c>
      <c r="G200" s="6" t="s">
        <v>71</v>
      </c>
    </row>
    <row r="201" spans="1:7" x14ac:dyDescent="0.2">
      <c r="A201" s="1" t="s">
        <v>7</v>
      </c>
      <c r="B201" s="1" t="s">
        <v>70</v>
      </c>
      <c r="C201" s="1" t="s">
        <v>11</v>
      </c>
      <c r="E201" s="8" t="s">
        <v>64</v>
      </c>
    </row>
    <row r="202" spans="1:7" x14ac:dyDescent="0.2">
      <c r="A202" s="1" t="s">
        <v>7</v>
      </c>
      <c r="B202" s="1" t="s">
        <v>74</v>
      </c>
      <c r="C202" s="1" t="s">
        <v>75</v>
      </c>
      <c r="E202" s="8" t="s">
        <v>64</v>
      </c>
      <c r="G202" s="6" t="s">
        <v>76</v>
      </c>
    </row>
    <row r="203" spans="1:7" x14ac:dyDescent="0.2">
      <c r="A203" s="1" t="s">
        <v>7</v>
      </c>
      <c r="B203" s="1" t="s">
        <v>74</v>
      </c>
      <c r="C203" s="1" t="s">
        <v>86</v>
      </c>
      <c r="E203" s="8" t="s">
        <v>64</v>
      </c>
      <c r="G203" s="6" t="s">
        <v>87</v>
      </c>
    </row>
    <row r="204" spans="1:7" x14ac:dyDescent="0.2">
      <c r="A204" s="1" t="s">
        <v>7</v>
      </c>
      <c r="B204" s="1" t="s">
        <v>77</v>
      </c>
      <c r="C204" s="1" t="s">
        <v>9</v>
      </c>
      <c r="E204" s="8" t="s">
        <v>64</v>
      </c>
    </row>
    <row r="205" spans="1:7" x14ac:dyDescent="0.2">
      <c r="A205" s="1" t="s">
        <v>7</v>
      </c>
      <c r="B205" s="1" t="s">
        <v>22</v>
      </c>
      <c r="C205" s="1" t="s">
        <v>13</v>
      </c>
      <c r="E205" s="8" t="s">
        <v>61</v>
      </c>
      <c r="G205" s="6" t="s">
        <v>62</v>
      </c>
    </row>
    <row r="206" spans="1:7" x14ac:dyDescent="0.2">
      <c r="A206" s="1" t="s">
        <v>7</v>
      </c>
      <c r="B206" s="1" t="s">
        <v>8</v>
      </c>
      <c r="C206" s="1" t="s">
        <v>29</v>
      </c>
      <c r="D206" s="1" t="s">
        <v>46</v>
      </c>
      <c r="E206" s="8" t="s">
        <v>59</v>
      </c>
      <c r="F206" s="2">
        <v>19.579999999999998</v>
      </c>
      <c r="G206" s="6" t="s">
        <v>60</v>
      </c>
    </row>
    <row r="207" spans="1:7" x14ac:dyDescent="0.2">
      <c r="A207" s="1" t="s">
        <v>7</v>
      </c>
      <c r="B207" s="1" t="s">
        <v>22</v>
      </c>
      <c r="C207" s="1" t="s">
        <v>23</v>
      </c>
      <c r="E207" s="8" t="s">
        <v>57</v>
      </c>
      <c r="G207" s="1" t="s">
        <v>58</v>
      </c>
    </row>
    <row r="208" spans="1:7" x14ac:dyDescent="0.2">
      <c r="A208" s="1" t="s">
        <v>7</v>
      </c>
      <c r="B208" s="1" t="s">
        <v>52</v>
      </c>
      <c r="C208" s="1" t="s">
        <v>53</v>
      </c>
      <c r="D208" s="1" t="s">
        <v>54</v>
      </c>
      <c r="E208" s="8" t="s">
        <v>55</v>
      </c>
      <c r="F208" s="2">
        <v>70</v>
      </c>
      <c r="G208" s="6" t="s">
        <v>56</v>
      </c>
    </row>
    <row r="209" spans="1:7" x14ac:dyDescent="0.2">
      <c r="A209" s="1" t="s">
        <v>7</v>
      </c>
      <c r="B209" s="1" t="s">
        <v>49</v>
      </c>
      <c r="C209" s="1" t="s">
        <v>9</v>
      </c>
      <c r="E209" s="8" t="s">
        <v>50</v>
      </c>
      <c r="F209" s="2">
        <v>41.75</v>
      </c>
      <c r="G209" s="6" t="s">
        <v>51</v>
      </c>
    </row>
    <row r="210" spans="1:7" x14ac:dyDescent="0.2">
      <c r="A210" s="1" t="s">
        <v>7</v>
      </c>
      <c r="B210" s="1" t="s">
        <v>44</v>
      </c>
      <c r="C210" s="1" t="s">
        <v>45</v>
      </c>
      <c r="D210" s="1" t="s">
        <v>46</v>
      </c>
      <c r="E210" s="8" t="s">
        <v>47</v>
      </c>
      <c r="F210" s="2">
        <v>1309.8499999999999</v>
      </c>
      <c r="G210" s="6" t="s">
        <v>48</v>
      </c>
    </row>
    <row r="211" spans="1:7" x14ac:dyDescent="0.2">
      <c r="A211" s="1" t="s">
        <v>7</v>
      </c>
      <c r="B211" s="1" t="s">
        <v>8</v>
      </c>
      <c r="C211" s="1" t="s">
        <v>40</v>
      </c>
      <c r="D211" s="1" t="s">
        <v>41</v>
      </c>
      <c r="E211" s="8" t="s">
        <v>42</v>
      </c>
      <c r="F211" s="2">
        <v>225</v>
      </c>
      <c r="G211" s="6" t="s">
        <v>43</v>
      </c>
    </row>
    <row r="212" spans="1:7" x14ac:dyDescent="0.2">
      <c r="A212" s="1" t="s">
        <v>7</v>
      </c>
      <c r="B212" s="1" t="s">
        <v>8</v>
      </c>
      <c r="D212" s="1" t="s">
        <v>39</v>
      </c>
      <c r="E212" s="8" t="s">
        <v>38</v>
      </c>
      <c r="F212" s="2">
        <v>359.45</v>
      </c>
    </row>
    <row r="213" spans="1:7" x14ac:dyDescent="0.2">
      <c r="A213" s="1" t="s">
        <v>7</v>
      </c>
      <c r="B213" s="1" t="s">
        <v>26</v>
      </c>
      <c r="D213" s="1" t="s">
        <v>37</v>
      </c>
      <c r="E213" s="8" t="s">
        <v>38</v>
      </c>
      <c r="F213" s="2">
        <v>350</v>
      </c>
    </row>
    <row r="214" spans="1:7" x14ac:dyDescent="0.2">
      <c r="A214" s="1" t="s">
        <v>7</v>
      </c>
      <c r="B214" s="1" t="s">
        <v>22</v>
      </c>
      <c r="C214" s="1" t="s">
        <v>13</v>
      </c>
      <c r="D214" s="1" t="s">
        <v>34</v>
      </c>
      <c r="E214" s="8" t="s">
        <v>35</v>
      </c>
      <c r="F214" s="2">
        <v>2000</v>
      </c>
      <c r="G214" s="1" t="s">
        <v>36</v>
      </c>
    </row>
    <row r="215" spans="1:7" x14ac:dyDescent="0.2">
      <c r="A215" s="1" t="s">
        <v>7</v>
      </c>
      <c r="B215" s="1" t="s">
        <v>22</v>
      </c>
      <c r="C215" s="1" t="s">
        <v>13</v>
      </c>
      <c r="E215" s="8" t="s">
        <v>32</v>
      </c>
      <c r="G215" s="6" t="s">
        <v>33</v>
      </c>
    </row>
    <row r="216" spans="1:7" x14ac:dyDescent="0.2">
      <c r="A216" s="1" t="s">
        <v>7</v>
      </c>
      <c r="B216" s="1" t="s">
        <v>8</v>
      </c>
      <c r="C216" s="1" t="s">
        <v>29</v>
      </c>
      <c r="E216" s="9" t="s">
        <v>30</v>
      </c>
      <c r="G216" s="6" t="s">
        <v>31</v>
      </c>
    </row>
    <row r="217" spans="1:7" x14ac:dyDescent="0.2">
      <c r="A217" s="1" t="s">
        <v>7</v>
      </c>
      <c r="B217" s="1" t="s">
        <v>8</v>
      </c>
      <c r="C217" s="1" t="s">
        <v>19</v>
      </c>
      <c r="E217" s="9" t="s">
        <v>30</v>
      </c>
      <c r="G217" s="18" t="s">
        <v>462</v>
      </c>
    </row>
    <row r="218" spans="1:7" x14ac:dyDescent="0.2">
      <c r="A218" s="1" t="s">
        <v>7</v>
      </c>
      <c r="B218" s="1" t="s">
        <v>26</v>
      </c>
      <c r="E218" s="8" t="s">
        <v>27</v>
      </c>
      <c r="G218" s="6" t="s">
        <v>28</v>
      </c>
    </row>
    <row r="219" spans="1:7" x14ac:dyDescent="0.2">
      <c r="A219" s="1" t="s">
        <v>7</v>
      </c>
      <c r="B219" s="1" t="s">
        <v>22</v>
      </c>
      <c r="C219" s="1" t="s">
        <v>23</v>
      </c>
      <c r="D219" s="1" t="s">
        <v>24</v>
      </c>
      <c r="E219" s="8" t="s">
        <v>20</v>
      </c>
      <c r="G219" s="6" t="s">
        <v>25</v>
      </c>
    </row>
    <row r="220" spans="1:7" x14ac:dyDescent="0.2">
      <c r="A220" s="1" t="s">
        <v>7</v>
      </c>
      <c r="C220" s="1" t="s">
        <v>19</v>
      </c>
      <c r="E220" s="8" t="s">
        <v>20</v>
      </c>
      <c r="G220" s="6" t="s">
        <v>21</v>
      </c>
    </row>
    <row r="221" spans="1:7" x14ac:dyDescent="0.2">
      <c r="A221" s="1" t="s">
        <v>7</v>
      </c>
      <c r="B221" s="1" t="s">
        <v>8</v>
      </c>
      <c r="C221" s="1" t="s">
        <v>9</v>
      </c>
      <c r="E221" s="8" t="s">
        <v>399</v>
      </c>
      <c r="G221" s="6" t="s">
        <v>10</v>
      </c>
    </row>
    <row r="222" spans="1:7" x14ac:dyDescent="0.2">
      <c r="A222" s="1" t="s">
        <v>7</v>
      </c>
      <c r="B222" s="1" t="s">
        <v>8</v>
      </c>
      <c r="C222" s="1" t="s">
        <v>11</v>
      </c>
      <c r="E222" s="8" t="s">
        <v>399</v>
      </c>
      <c r="G222" s="6" t="s">
        <v>12</v>
      </c>
    </row>
    <row r="223" spans="1:7" x14ac:dyDescent="0.2">
      <c r="A223" s="1" t="s">
        <v>7</v>
      </c>
      <c r="B223" s="1" t="s">
        <v>8</v>
      </c>
      <c r="C223" s="1" t="s">
        <v>13</v>
      </c>
      <c r="E223" s="8" t="s">
        <v>399</v>
      </c>
      <c r="G223" s="6" t="s">
        <v>14</v>
      </c>
    </row>
    <row r="224" spans="1:7" x14ac:dyDescent="0.2">
      <c r="A224" s="1" t="s">
        <v>7</v>
      </c>
      <c r="B224" s="1" t="s">
        <v>8</v>
      </c>
      <c r="C224" s="1" t="s">
        <v>11</v>
      </c>
      <c r="E224" s="8" t="s">
        <v>399</v>
      </c>
      <c r="G224" s="6" t="s">
        <v>15</v>
      </c>
    </row>
    <row r="225" spans="1:8" x14ac:dyDescent="0.2">
      <c r="A225" s="1" t="s">
        <v>7</v>
      </c>
      <c r="B225" s="1" t="s">
        <v>8</v>
      </c>
      <c r="C225" s="1" t="s">
        <v>13</v>
      </c>
      <c r="D225" s="8" t="s">
        <v>16</v>
      </c>
      <c r="E225" s="8" t="s">
        <v>17</v>
      </c>
      <c r="G225" s="6" t="s">
        <v>18</v>
      </c>
    </row>
    <row r="226" spans="1:8" x14ac:dyDescent="0.2">
      <c r="A226" s="3"/>
      <c r="B226" s="3"/>
      <c r="C226" s="3"/>
      <c r="D226" s="3"/>
      <c r="E226" s="7"/>
      <c r="F226" s="4"/>
      <c r="G226" s="3"/>
      <c r="H226" s="3"/>
    </row>
  </sheetData>
  <printOptions gridLines="1"/>
  <pageMargins left="0.45" right="0.51" top="1" bottom="1" header="0.5" footer="0.75"/>
  <pageSetup scale="90" fitToHeight="5" orientation="landscape" horizontalDpi="4294967293" r:id="rId1"/>
  <headerFooter alignWithMargins="0">
    <oddHeader>&amp;CTown of Southbury Historic Buildings
Maintenance and Repair History</oddHeader>
    <oddFooter>&amp;L&amp;D;JD&amp;CSHBCprojects.xls&amp;RPage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Southbury Historic Bulidings Maintanance and repair record</dc:title>
  <dc:subject>SHBC</dc:subject>
  <dc:creator>John Dwyer</dc:creator>
  <cp:lastModifiedBy>Gosia Liedlich</cp:lastModifiedBy>
  <cp:lastPrinted>2009-09-02T11:57:59Z</cp:lastPrinted>
  <dcterms:created xsi:type="dcterms:W3CDTF">2002-12-02T15:50:00Z</dcterms:created>
  <dcterms:modified xsi:type="dcterms:W3CDTF">2021-06-16T14:38:31Z</dcterms:modified>
</cp:coreProperties>
</file>